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Professionnel\2. SP\E4 2-2 SP ABS - Adèle Beauty Santé\ABS étudiants\"/>
    </mc:Choice>
  </mc:AlternateContent>
  <xr:revisionPtr revIDLastSave="0" documentId="13_ncr:1_{53EF4D5C-586B-4B7E-BCA3-2148FF698AB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58A" sheetId="7" r:id="rId1"/>
    <sheet name="2059A" sheetId="8" r:id="rId2"/>
    <sheet name="balance au 31-12-2022" sheetId="9" r:id="rId3"/>
  </sheets>
  <definedNames>
    <definedName name="a">#REF!</definedName>
    <definedName name="_xlnm.Print_Area" localSheetId="1">'2059A'!$A$1:$K$48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8" l="1"/>
  <c r="D25" i="8" s="1"/>
  <c r="J25" i="8" s="1"/>
  <c r="J8" i="8"/>
  <c r="D24" i="8" s="1"/>
  <c r="E24" i="8" s="1"/>
  <c r="J7" i="8"/>
  <c r="D23" i="8" s="1"/>
  <c r="E23" i="8" s="1"/>
  <c r="L29" i="7"/>
  <c r="O36" i="7"/>
  <c r="I20" i="7"/>
  <c r="H44" i="8"/>
  <c r="E43" i="8" l="1"/>
  <c r="J10" i="8"/>
  <c r="J44" i="8" s="1"/>
  <c r="J11" i="8"/>
  <c r="J12" i="8"/>
  <c r="J13" i="8"/>
  <c r="J14" i="8"/>
  <c r="J15" i="8"/>
  <c r="J16" i="8"/>
  <c r="J17" i="8"/>
  <c r="J18" i="8"/>
  <c r="O21" i="7"/>
  <c r="O38" i="7" s="1"/>
  <c r="L37" i="7" l="1"/>
  <c r="L43" i="7" s="1"/>
</calcChain>
</file>

<file path=xl/sharedStrings.xml><?xml version="1.0" encoding="utf-8"?>
<sst xmlns="http://schemas.openxmlformats.org/spreadsheetml/2006/main" count="528" uniqueCount="403">
  <si>
    <t xml:space="preserve">  N° 10951*03</t>
  </si>
  <si>
    <t xml:space="preserve">           D.G.I  N° 2058-A </t>
  </si>
  <si>
    <t>Désignation de l'entreprise :</t>
  </si>
  <si>
    <t>Exercice N clos le :                            31/12/20N</t>
  </si>
  <si>
    <r>
      <t xml:space="preserve">I.RÉINTÉGRATIONS                                            </t>
    </r>
    <r>
      <rPr>
        <sz val="9"/>
        <rFont val="Arial"/>
        <family val="2"/>
      </rPr>
      <t xml:space="preserve">BÉNÉFICE COMPTABLE DE L'EXERCICE </t>
    </r>
    <r>
      <rPr>
        <b/>
        <sz val="12"/>
        <rFont val="Arial"/>
        <family val="2"/>
      </rPr>
      <t xml:space="preserve">                                                    </t>
    </r>
  </si>
  <si>
    <t>WA</t>
  </si>
  <si>
    <t>Charges non admises en                                                         déduction du résultat fiscal</t>
  </si>
  <si>
    <t>Rémunération du travail              (entreprises à l'IR )</t>
  </si>
  <si>
    <t>de l'exploitant ou des associés</t>
  </si>
  <si>
    <t>WB</t>
  </si>
  <si>
    <t>de son conjoint</t>
  </si>
  <si>
    <t>moins part déductible*</t>
  </si>
  <si>
    <t>à réintégrer :</t>
  </si>
  <si>
    <t>WC</t>
  </si>
  <si>
    <t>Avantages personnels non déductibles * (sauf amortissements à porter ligne ci-dessous)</t>
  </si>
  <si>
    <t>WD</t>
  </si>
  <si>
    <t>Amortissements excédentaires (art. 39-4 du C.G.I) et autres amortissements non déductibles</t>
  </si>
  <si>
    <t>WE</t>
  </si>
  <si>
    <t>Autres charges et dépenses somptuaires visées à l'art. 39-4 du C.G.I *</t>
  </si>
  <si>
    <t>WF</t>
  </si>
  <si>
    <t>Taxe sur les voitures particulières des sociétés (entreprises à l'IS)</t>
  </si>
  <si>
    <t>WG</t>
  </si>
  <si>
    <t>Provisions et charges à payer non déductibles(cf. tableau 2058-B, cadre III)*</t>
  </si>
  <si>
    <t>WI</t>
  </si>
  <si>
    <t>Amendes et pénalités (nature :                                                                                                                                                                                         )</t>
  </si>
  <si>
    <t>WJ</t>
  </si>
  <si>
    <t>Impôt sur les sociétés et imposition forfaitaire annuelle (entreprises à l'IS)*</t>
  </si>
  <si>
    <t>WK</t>
  </si>
  <si>
    <t xml:space="preserve">                    Quote-part dans les bénéfices réalisés par une société de personnes ou un G.I.E.*</t>
  </si>
  <si>
    <t>WL</t>
  </si>
  <si>
    <t>Régimes d'imposition particuliers et impositions différées</t>
  </si>
  <si>
    <t>Moins-values nettes à long terme</t>
  </si>
  <si>
    <t>WM</t>
  </si>
  <si>
    <t>Fraction imposable des plus-values réalisées au cours d'exercices antérieurs</t>
  </si>
  <si>
    <t>- Plus-values nettes à court terme</t>
  </si>
  <si>
    <t>WN</t>
  </si>
  <si>
    <t>- Plus-values soumises au régime des fusions</t>
  </si>
  <si>
    <t>WO</t>
  </si>
  <si>
    <t xml:space="preserve">                     Écarts de valeurs liquidatives sur OPCVM* (entreprises à l'IS)</t>
  </si>
  <si>
    <t>XR</t>
  </si>
  <si>
    <t>Réintégrations diverses à détailler sur feuillet séparé</t>
  </si>
  <si>
    <r>
      <t>(</t>
    </r>
    <r>
      <rPr>
        <sz val="7"/>
        <rFont val="Arial Narrow"/>
        <family val="2"/>
      </rPr>
      <t xml:space="preserve">  </t>
    </r>
    <r>
      <rPr>
        <sz val="8"/>
        <rFont val="Arial Narrow"/>
        <family val="2"/>
      </rPr>
      <t>dont :</t>
    </r>
  </si>
  <si>
    <t>intérêts excédentaires                                                            (art. 39-1-3° et 212 du C.G.I.)</t>
  </si>
  <si>
    <t>SU</t>
  </si>
  <si>
    <t>Zones d'entreprises *                                       ( activité exonérée )</t>
  </si>
  <si>
    <t>SW</t>
  </si>
  <si>
    <t>)</t>
  </si>
  <si>
    <t>WQ</t>
  </si>
  <si>
    <t>TOTAL I</t>
  </si>
  <si>
    <t>WR</t>
  </si>
  <si>
    <t>II. DÉDUCTIONS</t>
  </si>
  <si>
    <t xml:space="preserve"> PERTE COMPTABLE DE L'EXERCICE</t>
  </si>
  <si>
    <t>WS</t>
  </si>
  <si>
    <t>Quote-part dans les pertes subies par une société de personnes ou un G.I.E.*</t>
  </si>
  <si>
    <t>WT</t>
  </si>
  <si>
    <t>Provisions et charges à payer non déductibles ; antérieurement taxées, et réintégrées dans les résultats comptables de l'exercice</t>
  </si>
  <si>
    <t>WU</t>
  </si>
  <si>
    <t>Plus-values nettes à long terme</t>
  </si>
  <si>
    <t>- imposées au taux de 19 %</t>
  </si>
  <si>
    <t>(16% pour les entreprises soumises à l'impôt sur le revenu)*</t>
  </si>
  <si>
    <t>WV</t>
  </si>
  <si>
    <t>- imputées sur les moins values nettes à long terme antérieures</t>
  </si>
  <si>
    <t>WW</t>
  </si>
  <si>
    <t>- imputées sur les déficits antérieurs</t>
  </si>
  <si>
    <t>WX</t>
  </si>
  <si>
    <t>imputées sur les A.R.D. (à reporter au tableau 2058-B, ligne 8P)</t>
  </si>
  <si>
    <t>WY</t>
  </si>
  <si>
    <t>Fraction des plus-values nettes à court terme dont l'imposition est différée*</t>
  </si>
  <si>
    <t>WZ</t>
  </si>
  <si>
    <t>Régime des sociétés mères et filiales *                                                             Produit net des actions et parts d'intérêts :</t>
  </si>
  <si>
    <t>(</t>
  </si>
  <si>
    <t>quote-part des frais et charges restant imposable à déduire des produits nets de participations</t>
  </si>
  <si>
    <t>XA</t>
  </si>
  <si>
    <t>Mesures                          d'incitation</t>
  </si>
  <si>
    <t>Déduction autorisée au titre des investissements réalisés dans les départements et territoires d'Outre-mer*</t>
  </si>
  <si>
    <t>ZY</t>
  </si>
  <si>
    <t>Majoration d'amortissement*</t>
  </si>
  <si>
    <t>XD</t>
  </si>
  <si>
    <t>Abattement sur le bénéfice et exonérations</t>
  </si>
  <si>
    <t>entreprises nouvelles*</t>
  </si>
  <si>
    <t>SX</t>
  </si>
  <si>
    <t>Zone d'entreprises* (activité exonérée) (art. 208 quinquies)</t>
  </si>
  <si>
    <t>SY</t>
  </si>
  <si>
    <t>XF</t>
  </si>
  <si>
    <t>Zone franche corse (art. 44 dècies)</t>
  </si>
  <si>
    <t>0T</t>
  </si>
  <si>
    <t>Zone franche urbaine (art. 44 octies)</t>
  </si>
  <si>
    <t>OV</t>
  </si>
  <si>
    <t>entreprises en difficulté                            (art. 44 septies)</t>
  </si>
  <si>
    <t>XC</t>
  </si>
  <si>
    <t xml:space="preserve">                         Écarts de valeurs liquidatives sur OPCVM* (entreprises à l'IS)</t>
  </si>
  <si>
    <t>XS</t>
  </si>
  <si>
    <r>
      <t xml:space="preserve">Déductions diverses à détailler sur feuillet séparé </t>
    </r>
    <r>
      <rPr>
        <sz val="7"/>
        <rFont val="Arial Narrow"/>
        <family val="2"/>
      </rPr>
      <t>(dont créance dégagée par le report en arrière du déficit* (entreprises à l'IS)</t>
    </r>
  </si>
  <si>
    <t>ZI</t>
  </si>
  <si>
    <t>XG</t>
  </si>
  <si>
    <t>III. RÉSULTAT FISCAL</t>
  </si>
  <si>
    <t>TOTAL II</t>
  </si>
  <si>
    <t>XH</t>
  </si>
  <si>
    <t>Résultat fiscal avant imputation des déficits                                     reportables et des amortissements réputés diférés :</t>
  </si>
  <si>
    <t>Bénéfice ( I moins II )</t>
  </si>
  <si>
    <t>XI</t>
  </si>
  <si>
    <t>déficit ( II moins I )</t>
  </si>
  <si>
    <t>XJ</t>
  </si>
  <si>
    <t>Déficit de l'exercice reporté en arrière (entreprises à l'IS)</t>
  </si>
  <si>
    <t>ZL</t>
  </si>
  <si>
    <t>Amortissements réputés différés créés au titre de l'exercice (à reporter au tableau 2058-B, ligne 8S)*</t>
  </si>
  <si>
    <t>XK</t>
  </si>
  <si>
    <r>
      <t xml:space="preserve">Déficits antérieurs imputés sur les résultats de l'exercice (entreprises à l'IS) </t>
    </r>
    <r>
      <rPr>
        <sz val="6"/>
        <rFont val="Arial Narrow"/>
        <family val="2"/>
      </rPr>
      <t>(à détailler au tableau 2058-B, cadre I-A, lignes XU à YF)</t>
    </r>
  </si>
  <si>
    <t>XL</t>
  </si>
  <si>
    <t>Amortissements réputés différés imputés à la clôture de l'exercice (à reporter au tableau 2058-B, ligne 8R)</t>
  </si>
  <si>
    <t>XM</t>
  </si>
  <si>
    <t>RÉSULTAT FISCAL                            BÉNÉFICE (ligne XN) ou DÉFICIT reportable en avant (ligne XO)</t>
  </si>
  <si>
    <t>XN</t>
  </si>
  <si>
    <t>XO</t>
  </si>
  <si>
    <t>* Des explications concernant cette rubrique sont données dans la notice n° 2032</t>
  </si>
  <si>
    <t xml:space="preserve">       N° 10179*03</t>
  </si>
  <si>
    <t xml:space="preserve">             D.G.I. N°  2059 - A</t>
  </si>
  <si>
    <r>
      <t xml:space="preserve"> Désignation de l'entreprise :  </t>
    </r>
    <r>
      <rPr>
        <sz val="10"/>
        <rFont val="Brushed Script"/>
      </rPr>
      <t xml:space="preserve"> </t>
    </r>
  </si>
  <si>
    <r>
      <t xml:space="preserve">A </t>
    </r>
    <r>
      <rPr>
        <b/>
        <sz val="8"/>
        <rFont val="Arial"/>
        <family val="2"/>
      </rPr>
      <t>- DÉTERMINATION DE LA VALEUR RÉSIDUELLE</t>
    </r>
  </si>
  <si>
    <t>Nature et date d'acquisition des éléments cédés*</t>
  </si>
  <si>
    <t>Valeur d'origine</t>
  </si>
  <si>
    <t>Valeur nette réévaluée*</t>
  </si>
  <si>
    <t>Amortissements pratiqués en franchise d'impôt</t>
  </si>
  <si>
    <t>Autres amortissements*</t>
  </si>
  <si>
    <t>Valeur résiduelle</t>
  </si>
  <si>
    <t>I - Immobilisations* relevant du taux de 16 ou 19 %</t>
  </si>
  <si>
    <t>II - Autres éléments</t>
  </si>
  <si>
    <t>13</t>
  </si>
  <si>
    <t>Fraction résiduelle de la provision spéciale de réévaluation afférente aux éléments cédés</t>
  </si>
  <si>
    <t>+</t>
  </si>
  <si>
    <t>Amortissements irrégulièrement différés se rapportant aux éléments cédés</t>
  </si>
  <si>
    <t>Amortissements afférents aux éléments cédés mais exclus des charges déductibles par une disposition légale</t>
  </si>
  <si>
    <t>Amortissements non pratiqués en comptabilité et correspondant à la déduction fiscale pour investissement, définie par les lois de 1966, 1968 et 1975, effectivement utilisée</t>
  </si>
  <si>
    <t>Résultats nets de concession de licences d'exploitation de brevets faisant partie de l'actif immobilisé et n'ayant pas été acquis à titre onéreux depuis moins de deux ans *</t>
  </si>
  <si>
    <t>Provisions pour dépréciation des titres relevant du régime des plus et moins-values à long terme devenues sans objet au cours de l'exercice</t>
  </si>
  <si>
    <t>Dotations de l'exercice aux comptes de provisions pour dépréciation des titres relevant du régime des plus et moins-values à long terme</t>
  </si>
  <si>
    <t>Divers (détail à donner sur une note annexe)*</t>
  </si>
  <si>
    <t>I - Immobilisations</t>
  </si>
  <si>
    <t>Prix de vente</t>
  </si>
  <si>
    <t>Montant global de la plus ou moins value</t>
  </si>
  <si>
    <t>Court terme</t>
  </si>
  <si>
    <t>Long Terme 10</t>
  </si>
  <si>
    <t>Qualification fiscale des plus et moins values réalisées</t>
  </si>
  <si>
    <t>B - Détermination des plus ou moins values réalisées</t>
  </si>
  <si>
    <t>CADRE A : plus ou moins-value nette à court terme (total algébrique des lignes 1 à 20 de la colonne 9)</t>
  </si>
  <si>
    <t>CADRE B : plus ou moins-value nette à long terme (total algébrique des lignes 1 à 20 de la colonne 10)</t>
  </si>
  <si>
    <t>0 %</t>
  </si>
  <si>
    <t>ADELE BEAUTY SOCIETE</t>
  </si>
  <si>
    <t>15 % ou 12,80%</t>
  </si>
  <si>
    <t>ABS - Etudiant</t>
  </si>
  <si>
    <t>Balance non définitive</t>
  </si>
  <si>
    <t>Balance générale non définitive (Exercice non clôturé)</t>
  </si>
  <si>
    <t>Du compte 1 au compte ZZZZZZZZZZZZZZZ</t>
  </si>
  <si>
    <t>Filtre sur les écritures</t>
  </si>
  <si>
    <t>Validées / Non validées / Simulées</t>
  </si>
  <si>
    <t>Comptes</t>
  </si>
  <si>
    <t>Comptes mouvementés</t>
  </si>
  <si>
    <t>Centralisation des Fournisseurs/Clients :</t>
  </si>
  <si>
    <t>Aucune</t>
  </si>
  <si>
    <t>Compte</t>
  </si>
  <si>
    <t>Intitulé</t>
  </si>
  <si>
    <t>Débit</t>
  </si>
  <si>
    <t>Crédit</t>
  </si>
  <si>
    <t>Solde</t>
  </si>
  <si>
    <t>101</t>
  </si>
  <si>
    <t>Capital</t>
  </si>
  <si>
    <t/>
  </si>
  <si>
    <t>1061</t>
  </si>
  <si>
    <t>Réserve légale</t>
  </si>
  <si>
    <t>1063</t>
  </si>
  <si>
    <t>Réserves statutaires ou contractuelles</t>
  </si>
  <si>
    <t>110</t>
  </si>
  <si>
    <t>Report à nouveau (solde créditeur)</t>
  </si>
  <si>
    <t>145</t>
  </si>
  <si>
    <t>Amortissements dérogatoires</t>
  </si>
  <si>
    <t>164</t>
  </si>
  <si>
    <t>Emprunts auprès des établissements de crédit</t>
  </si>
  <si>
    <t>Total Classe 1</t>
  </si>
  <si>
    <t>2051</t>
  </si>
  <si>
    <t>Logiciels</t>
  </si>
  <si>
    <t>2052</t>
  </si>
  <si>
    <t>Brevets</t>
  </si>
  <si>
    <t>2131</t>
  </si>
  <si>
    <t>Bâtiments</t>
  </si>
  <si>
    <t>2154</t>
  </si>
  <si>
    <t>Matériel industriel</t>
  </si>
  <si>
    <t>2182</t>
  </si>
  <si>
    <t>Matériel de transport</t>
  </si>
  <si>
    <t>2183</t>
  </si>
  <si>
    <t>Matériel de bureau et matériel informatique</t>
  </si>
  <si>
    <t>2184</t>
  </si>
  <si>
    <t>Mobilier</t>
  </si>
  <si>
    <t>261</t>
  </si>
  <si>
    <t>Titres de participation</t>
  </si>
  <si>
    <t>272</t>
  </si>
  <si>
    <t>Titres immobilisés (droit de créance)</t>
  </si>
  <si>
    <t>2805</t>
  </si>
  <si>
    <t>Amortissement Concessions , brevets, licences, droits</t>
  </si>
  <si>
    <t>2813</t>
  </si>
  <si>
    <t>Amortissement Constructions</t>
  </si>
  <si>
    <t>2815</t>
  </si>
  <si>
    <t>Amortissement materiel industriel</t>
  </si>
  <si>
    <t>28182</t>
  </si>
  <si>
    <t>Amortissement matériel transport</t>
  </si>
  <si>
    <t>28183</t>
  </si>
  <si>
    <t>Amortissement materiel bureau et info</t>
  </si>
  <si>
    <t>28184</t>
  </si>
  <si>
    <t>Amortissement mobilier</t>
  </si>
  <si>
    <t>Total Classe 2</t>
  </si>
  <si>
    <t>3111</t>
  </si>
  <si>
    <t>Stock matières premières végétales</t>
  </si>
  <si>
    <t>3112</t>
  </si>
  <si>
    <t>Stock huiles essentielles naturelles</t>
  </si>
  <si>
    <t>3113</t>
  </si>
  <si>
    <t>Stock huiles végétales bio</t>
  </si>
  <si>
    <t>3261</t>
  </si>
  <si>
    <t>Stock emballages perdus - contenants</t>
  </si>
  <si>
    <t>3265</t>
  </si>
  <si>
    <t>Stock emballages récup non identifiables-palettes</t>
  </si>
  <si>
    <t>3551</t>
  </si>
  <si>
    <t>Stock crèmes dermiques</t>
  </si>
  <si>
    <t>3552</t>
  </si>
  <si>
    <t>3553</t>
  </si>
  <si>
    <t>Stock shampooings et gel douches</t>
  </si>
  <si>
    <t>3711</t>
  </si>
  <si>
    <t>Stock parfums et eaux de toilette</t>
  </si>
  <si>
    <t>3712</t>
  </si>
  <si>
    <t>Stock senteurs d'intérieur</t>
  </si>
  <si>
    <t>Total Classe 3</t>
  </si>
  <si>
    <t>401</t>
  </si>
  <si>
    <t>Fournisseurs</t>
  </si>
  <si>
    <t>403</t>
  </si>
  <si>
    <t>Fournisseurs - Effets à payer</t>
  </si>
  <si>
    <t>4096</t>
  </si>
  <si>
    <t>Fournisseurs - Créances pour emballages et matériel à rendre</t>
  </si>
  <si>
    <t>411</t>
  </si>
  <si>
    <t>Clients</t>
  </si>
  <si>
    <t>413</t>
  </si>
  <si>
    <t>Clients - Effets à recevoir</t>
  </si>
  <si>
    <t>416</t>
  </si>
  <si>
    <t>Clients douteux ou litigieux</t>
  </si>
  <si>
    <t>4284</t>
  </si>
  <si>
    <t>Dettes provisionnées pour participation des salariés</t>
  </si>
  <si>
    <t>44551</t>
  </si>
  <si>
    <t>TVA à décaisser</t>
  </si>
  <si>
    <t>4486</t>
  </si>
  <si>
    <t>Etat, charges à payer</t>
  </si>
  <si>
    <t>455</t>
  </si>
  <si>
    <t>Associés - Comptes courants</t>
  </si>
  <si>
    <t>477</t>
  </si>
  <si>
    <t>Différences de conversion - PASSIF</t>
  </si>
  <si>
    <t>491</t>
  </si>
  <si>
    <t>Dépréciations comptes de clients</t>
  </si>
  <si>
    <t>Total Classe 4</t>
  </si>
  <si>
    <t>5121</t>
  </si>
  <si>
    <t>Banque Populaire</t>
  </si>
  <si>
    <t>531</t>
  </si>
  <si>
    <t>Caisse</t>
  </si>
  <si>
    <t>Total Classe 5</t>
  </si>
  <si>
    <t>6011</t>
  </si>
  <si>
    <t>Achats matières premières végétales</t>
  </si>
  <si>
    <t>6012</t>
  </si>
  <si>
    <t>Achats huiles essentielles naturelles</t>
  </si>
  <si>
    <t>6013</t>
  </si>
  <si>
    <t>Achats huiles végétales bios</t>
  </si>
  <si>
    <t>60261</t>
  </si>
  <si>
    <t>Achats emballages perdus</t>
  </si>
  <si>
    <t>60265</t>
  </si>
  <si>
    <t>Achats emballages recup non identifiables (palettes)</t>
  </si>
  <si>
    <t>60311</t>
  </si>
  <si>
    <t>Variation stock matières  1ère végétales</t>
  </si>
  <si>
    <t>60312</t>
  </si>
  <si>
    <t>Variation stock huiles essentielles naturelles</t>
  </si>
  <si>
    <t>60313</t>
  </si>
  <si>
    <t>Variation stock huiles végétales bio</t>
  </si>
  <si>
    <t>603261</t>
  </si>
  <si>
    <t>Variation stock emballages perdus</t>
  </si>
  <si>
    <t>603265</t>
  </si>
  <si>
    <t>Variation stockemballages récup non identifiables</t>
  </si>
  <si>
    <t>60371</t>
  </si>
  <si>
    <t>Variation stock parfums</t>
  </si>
  <si>
    <t>60372</t>
  </si>
  <si>
    <t>Variation stock senteurs intérieur</t>
  </si>
  <si>
    <t>6061</t>
  </si>
  <si>
    <t>Fournitures non stockables (eau, énergie)</t>
  </si>
  <si>
    <t>6064</t>
  </si>
  <si>
    <t>Achat Fournitures administatives</t>
  </si>
  <si>
    <t>6071</t>
  </si>
  <si>
    <t>Achats parfums</t>
  </si>
  <si>
    <t>6072</t>
  </si>
  <si>
    <t>Achats de senteurs d'intérieur</t>
  </si>
  <si>
    <t>6121</t>
  </si>
  <si>
    <t>Revevances de crédit bail</t>
  </si>
  <si>
    <t>6132</t>
  </si>
  <si>
    <t>Locations immobilières</t>
  </si>
  <si>
    <t>615</t>
  </si>
  <si>
    <t>Entretien et réparations</t>
  </si>
  <si>
    <t>6161</t>
  </si>
  <si>
    <t>Assurance Multirisque</t>
  </si>
  <si>
    <t>6226</t>
  </si>
  <si>
    <t>Honoraires</t>
  </si>
  <si>
    <t>6231</t>
  </si>
  <si>
    <t>Publicité, annonces et insertions</t>
  </si>
  <si>
    <t>6238</t>
  </si>
  <si>
    <t>Dons</t>
  </si>
  <si>
    <t>6241</t>
  </si>
  <si>
    <t xml:space="preserve"> Transport de biens</t>
  </si>
  <si>
    <t>62511</t>
  </si>
  <si>
    <t>Voyages, déplacements  M. Lagarde</t>
  </si>
  <si>
    <t>62512</t>
  </si>
  <si>
    <t>Voyages , déplacements  M. Fernandez</t>
  </si>
  <si>
    <t>6256</t>
  </si>
  <si>
    <t>Missions</t>
  </si>
  <si>
    <t>6261</t>
  </si>
  <si>
    <t>Frais postaux et  télécommunications</t>
  </si>
  <si>
    <t>6275</t>
  </si>
  <si>
    <t>Frais sur effets</t>
  </si>
  <si>
    <t>6331</t>
  </si>
  <si>
    <t>Versement transport</t>
  </si>
  <si>
    <t>6332</t>
  </si>
  <si>
    <t>Allocations logement</t>
  </si>
  <si>
    <t>6351</t>
  </si>
  <si>
    <t>Taxes véhicules société</t>
  </si>
  <si>
    <t>6354</t>
  </si>
  <si>
    <t>Droits enregistrement et timbre</t>
  </si>
  <si>
    <t>6411</t>
  </si>
  <si>
    <t>Salaires , appointements</t>
  </si>
  <si>
    <t>6412</t>
  </si>
  <si>
    <t>Congés payés</t>
  </si>
  <si>
    <t>6413</t>
  </si>
  <si>
    <t>Primes et avantages divers</t>
  </si>
  <si>
    <t>64141</t>
  </si>
  <si>
    <t>Indemnités forfaitaires M. Lagarde</t>
  </si>
  <si>
    <t>64142</t>
  </si>
  <si>
    <t>Indemnités forfaitaires M Fernandez</t>
  </si>
  <si>
    <t>6451</t>
  </si>
  <si>
    <t>Cotisations URSSAF</t>
  </si>
  <si>
    <t>64531</t>
  </si>
  <si>
    <t>Cotisations caisse retraite non cadre</t>
  </si>
  <si>
    <t>64532</t>
  </si>
  <si>
    <t>Cotisations caisse retraite cadres</t>
  </si>
  <si>
    <t>6454</t>
  </si>
  <si>
    <t>Cotisations Assedic</t>
  </si>
  <si>
    <t>653</t>
  </si>
  <si>
    <t>Jetons de présence</t>
  </si>
  <si>
    <t>654</t>
  </si>
  <si>
    <t>Pertes sur créances irrécouvrables</t>
  </si>
  <si>
    <t>661</t>
  </si>
  <si>
    <t>Charges d’intérêts</t>
  </si>
  <si>
    <t>6615</t>
  </si>
  <si>
    <t>Intérêts des comptes courants</t>
  </si>
  <si>
    <t>6712</t>
  </si>
  <si>
    <t>Pénalités et amendes</t>
  </si>
  <si>
    <t>6752</t>
  </si>
  <si>
    <t>Valeur comptable immos corporelles cédées</t>
  </si>
  <si>
    <t>6756</t>
  </si>
  <si>
    <t>Valeur comptable immos financières cédées</t>
  </si>
  <si>
    <t>6811</t>
  </si>
  <si>
    <t>Dotations sur immobilisations incorporelles et corporelles</t>
  </si>
  <si>
    <t>68725</t>
  </si>
  <si>
    <t>691</t>
  </si>
  <si>
    <t>Participation des salariés aux résultats</t>
  </si>
  <si>
    <t>Total Classe 6</t>
  </si>
  <si>
    <t>7011</t>
  </si>
  <si>
    <t>Ventes crèmes dermiques</t>
  </si>
  <si>
    <t>7012</t>
  </si>
  <si>
    <t>Ventes huiles naturelles pour le corps</t>
  </si>
  <si>
    <t>7013</t>
  </si>
  <si>
    <t>Ventes shampooings et gels douche</t>
  </si>
  <si>
    <t>7071</t>
  </si>
  <si>
    <t>Ventes parfums et eaux de toilette</t>
  </si>
  <si>
    <t>7072</t>
  </si>
  <si>
    <t>Vente senteurs d'intérieur</t>
  </si>
  <si>
    <t>7085</t>
  </si>
  <si>
    <t>Ports et frais accessoires facturés</t>
  </si>
  <si>
    <t>71351</t>
  </si>
  <si>
    <t>Production stockée crèmes dermiques</t>
  </si>
  <si>
    <t>71352</t>
  </si>
  <si>
    <t xml:space="preserve"> Production stockée huiles naturelles pour le corps</t>
  </si>
  <si>
    <t>71353</t>
  </si>
  <si>
    <t>Production stockée shampooings et gels douche</t>
  </si>
  <si>
    <t>751</t>
  </si>
  <si>
    <t>Redevances pour concessions, brevets, licences, marques</t>
  </si>
  <si>
    <t>758</t>
  </si>
  <si>
    <t>Produits divers de gestion courante</t>
  </si>
  <si>
    <t>7611</t>
  </si>
  <si>
    <t>Revenus des titres de participation</t>
  </si>
  <si>
    <t>7621</t>
  </si>
  <si>
    <t>Revenus des titres immobilisés</t>
  </si>
  <si>
    <t>7752</t>
  </si>
  <si>
    <t>Produits cessions immos corporelles</t>
  </si>
  <si>
    <t>7756</t>
  </si>
  <si>
    <t>produits cessions immos financières</t>
  </si>
  <si>
    <t>78725</t>
  </si>
  <si>
    <t>Total Classe 7</t>
  </si>
  <si>
    <t>Total Balance</t>
  </si>
  <si>
    <t>Total des comptes de Bilan</t>
  </si>
  <si>
    <t>Total des comptes de Résultat</t>
  </si>
  <si>
    <t>3/3</t>
  </si>
  <si>
    <t>Titres Participation SA Beauté Services Innovation  100 titres achetés en 2016</t>
  </si>
  <si>
    <t>Hydrodistillateur acheté 14/03/2020</t>
  </si>
  <si>
    <t>Véhicule tourisme Golf acheté 01/10/2020</t>
  </si>
  <si>
    <t>Du  01/01/2022  au 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</si>
</sst>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\-0.00;"/>
    <numFmt numFmtId="165" formatCode="#,##0.00;\-#,##0.00;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7.5"/>
      <name val="Arial Narrow"/>
      <family val="2"/>
    </font>
    <font>
      <sz val="9"/>
      <name val="Arial Narrow"/>
      <family val="2"/>
    </font>
    <font>
      <sz val="7.5"/>
      <name val="Arial"/>
      <family val="2"/>
    </font>
    <font>
      <sz val="12"/>
      <name val="Arial Narrow"/>
      <family val="2"/>
    </font>
    <font>
      <sz val="6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Viner Hand ITC"/>
      <family val="4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Brushed Script"/>
    </font>
    <font>
      <b/>
      <sz val="11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9">
    <xf numFmtId="0" fontId="0" fillId="0" borderId="0" xfId="0"/>
    <xf numFmtId="0" fontId="18" fillId="0" borderId="0" xfId="42" applyAlignment="1"/>
    <xf numFmtId="0" fontId="18" fillId="0" borderId="0" xfId="42"/>
    <xf numFmtId="0" fontId="19" fillId="0" borderId="0" xfId="42" applyFont="1"/>
    <xf numFmtId="0" fontId="20" fillId="0" borderId="0" xfId="42" applyFont="1"/>
    <xf numFmtId="3" fontId="21" fillId="0" borderId="0" xfId="42" applyNumberFormat="1" applyFont="1" applyAlignment="1">
      <alignment vertical="center"/>
    </xf>
    <xf numFmtId="0" fontId="18" fillId="0" borderId="14" xfId="42" applyBorder="1" applyAlignment="1"/>
    <xf numFmtId="0" fontId="21" fillId="0" borderId="16" xfId="42" applyFont="1" applyBorder="1" applyAlignment="1">
      <alignment horizontal="left" vertical="center"/>
    </xf>
    <xf numFmtId="0" fontId="18" fillId="0" borderId="0" xfId="42" applyAlignment="1">
      <alignment vertical="center"/>
    </xf>
    <xf numFmtId="0" fontId="20" fillId="0" borderId="20" xfId="42" applyFont="1" applyBorder="1" applyAlignment="1">
      <alignment horizontal="center" vertical="center"/>
    </xf>
    <xf numFmtId="3" fontId="21" fillId="0" borderId="21" xfId="42" applyNumberFormat="1" applyFont="1" applyBorder="1" applyAlignment="1">
      <alignment horizontal="right" vertical="center"/>
    </xf>
    <xf numFmtId="0" fontId="20" fillId="0" borderId="0" xfId="42" applyFont="1" applyBorder="1" applyAlignment="1"/>
    <xf numFmtId="0" fontId="20" fillId="0" borderId="25" xfId="42" applyFont="1" applyBorder="1" applyAlignment="1">
      <alignment horizontal="center" vertical="center"/>
    </xf>
    <xf numFmtId="3" fontId="21" fillId="0" borderId="26" xfId="42" applyNumberFormat="1" applyFont="1" applyBorder="1" applyAlignment="1">
      <alignment horizontal="right" vertical="center"/>
    </xf>
    <xf numFmtId="0" fontId="26" fillId="0" borderId="32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3" fontId="21" fillId="0" borderId="33" xfId="42" applyNumberFormat="1" applyFont="1" applyBorder="1" applyAlignment="1">
      <alignment horizontal="right" vertical="center"/>
    </xf>
    <xf numFmtId="0" fontId="21" fillId="0" borderId="34" xfId="42" applyFont="1" applyBorder="1" applyAlignment="1"/>
    <xf numFmtId="3" fontId="21" fillId="0" borderId="34" xfId="42" applyNumberFormat="1" applyFont="1" applyBorder="1" applyAlignment="1">
      <alignment horizontal="right" vertical="center"/>
    </xf>
    <xf numFmtId="0" fontId="21" fillId="0" borderId="0" xfId="42" applyFont="1" applyBorder="1" applyAlignment="1"/>
    <xf numFmtId="3" fontId="21" fillId="0" borderId="35" xfId="42" applyNumberFormat="1" applyFont="1" applyBorder="1" applyAlignment="1">
      <alignment horizontal="right" vertical="center"/>
    </xf>
    <xf numFmtId="0" fontId="21" fillId="0" borderId="33" xfId="42" applyFont="1" applyBorder="1" applyAlignment="1"/>
    <xf numFmtId="0" fontId="18" fillId="0" borderId="33" xfId="42" applyBorder="1"/>
    <xf numFmtId="0" fontId="21" fillId="0" borderId="24" xfId="42" applyFont="1" applyBorder="1" applyAlignment="1"/>
    <xf numFmtId="3" fontId="21" fillId="0" borderId="38" xfId="42" applyNumberFormat="1" applyFont="1" applyBorder="1" applyAlignment="1">
      <alignment horizontal="right" vertical="center"/>
    </xf>
    <xf numFmtId="0" fontId="21" fillId="0" borderId="12" xfId="42" applyFont="1" applyBorder="1" applyAlignment="1"/>
    <xf numFmtId="3" fontId="21" fillId="0" borderId="40" xfId="42" applyNumberFormat="1" applyFont="1" applyBorder="1" applyAlignment="1">
      <alignment horizontal="right" vertical="center"/>
    </xf>
    <xf numFmtId="0" fontId="21" fillId="0" borderId="44" xfId="42" applyFont="1" applyBorder="1" applyAlignment="1"/>
    <xf numFmtId="3" fontId="21" fillId="0" borderId="45" xfId="42" applyNumberFormat="1" applyFont="1" applyBorder="1" applyAlignment="1">
      <alignment horizontal="right" vertical="center"/>
    </xf>
    <xf numFmtId="49" fontId="21" fillId="0" borderId="48" xfId="42" applyNumberFormat="1" applyFont="1" applyBorder="1" applyAlignment="1"/>
    <xf numFmtId="49" fontId="21" fillId="0" borderId="49" xfId="42" applyNumberFormat="1" applyFont="1" applyBorder="1" applyAlignment="1"/>
    <xf numFmtId="0" fontId="24" fillId="0" borderId="24" xfId="42" applyFont="1" applyBorder="1" applyAlignment="1">
      <alignment horizontal="center" vertical="center" wrapText="1"/>
    </xf>
    <xf numFmtId="0" fontId="20" fillId="0" borderId="51" xfId="42" applyFont="1" applyBorder="1" applyAlignment="1">
      <alignment horizontal="center" vertical="center"/>
    </xf>
    <xf numFmtId="3" fontId="31" fillId="0" borderId="27" xfId="42" applyNumberFormat="1" applyFont="1" applyBorder="1" applyAlignment="1">
      <alignment vertical="center"/>
    </xf>
    <xf numFmtId="0" fontId="30" fillId="0" borderId="12" xfId="42" applyFont="1" applyBorder="1" applyAlignment="1">
      <alignment horizontal="center" vertical="center" wrapText="1"/>
    </xf>
    <xf numFmtId="0" fontId="20" fillId="0" borderId="51" xfId="42" applyFont="1" applyBorder="1" applyAlignment="1">
      <alignment vertical="center"/>
    </xf>
    <xf numFmtId="3" fontId="31" fillId="0" borderId="27" xfId="42" applyNumberFormat="1" applyFont="1" applyBorder="1" applyAlignment="1">
      <alignment horizontal="right" vertical="center"/>
    </xf>
    <xf numFmtId="0" fontId="24" fillId="0" borderId="24" xfId="42" applyFont="1" applyBorder="1" applyAlignment="1">
      <alignment horizontal="center" vertical="center"/>
    </xf>
    <xf numFmtId="0" fontId="18" fillId="0" borderId="0" xfId="42" applyBorder="1" applyAlignment="1"/>
    <xf numFmtId="3" fontId="22" fillId="0" borderId="40" xfId="42" applyNumberFormat="1" applyFont="1" applyBorder="1" applyAlignment="1">
      <alignment horizontal="right" vertical="center"/>
    </xf>
    <xf numFmtId="0" fontId="20" fillId="0" borderId="17" xfId="42" applyFont="1" applyBorder="1" applyAlignment="1">
      <alignment horizontal="left" vertical="center" indent="1"/>
    </xf>
    <xf numFmtId="0" fontId="20" fillId="0" borderId="25" xfId="42" applyFont="1" applyFill="1" applyBorder="1" applyAlignment="1">
      <alignment horizontal="center" vertical="center"/>
    </xf>
    <xf numFmtId="49" fontId="20" fillId="0" borderId="29" xfId="42" applyNumberFormat="1" applyFont="1" applyBorder="1" applyAlignment="1">
      <alignment horizontal="left" vertical="center"/>
    </xf>
    <xf numFmtId="0" fontId="30" fillId="0" borderId="25" xfId="42" applyFont="1" applyFill="1" applyBorder="1" applyAlignment="1">
      <alignment horizontal="center" vertical="center"/>
    </xf>
    <xf numFmtId="0" fontId="20" fillId="0" borderId="47" xfId="42" applyFont="1" applyBorder="1" applyAlignment="1">
      <alignment vertical="center"/>
    </xf>
    <xf numFmtId="0" fontId="20" fillId="0" borderId="48" xfId="42" applyFont="1" applyBorder="1" applyAlignment="1">
      <alignment vertical="center"/>
    </xf>
    <xf numFmtId="49" fontId="20" fillId="0" borderId="51" xfId="42" applyNumberFormat="1" applyFont="1" applyBorder="1" applyAlignment="1">
      <alignment horizontal="center" vertical="center"/>
    </xf>
    <xf numFmtId="0" fontId="20" fillId="0" borderId="55" xfId="42" applyFont="1" applyBorder="1" applyAlignment="1">
      <alignment horizontal="center" vertical="center"/>
    </xf>
    <xf numFmtId="0" fontId="20" fillId="0" borderId="0" xfId="42" applyFont="1" applyBorder="1" applyAlignment="1">
      <alignment horizontal="left" vertical="center" indent="1"/>
    </xf>
    <xf numFmtId="0" fontId="33" fillId="0" borderId="37" xfId="42" applyFont="1" applyBorder="1" applyAlignment="1">
      <alignment horizontal="center" vertical="center" wrapText="1"/>
    </xf>
    <xf numFmtId="0" fontId="33" fillId="0" borderId="57" xfId="42" applyFont="1" applyBorder="1" applyAlignment="1">
      <alignment horizontal="center" vertical="center"/>
    </xf>
    <xf numFmtId="0" fontId="35" fillId="0" borderId="47" xfId="42" applyFont="1" applyBorder="1" applyAlignment="1">
      <alignment horizontal="center" vertical="center"/>
    </xf>
    <xf numFmtId="0" fontId="30" fillId="0" borderId="49" xfId="42" applyFont="1" applyBorder="1" applyAlignment="1">
      <alignment vertical="center" wrapText="1"/>
    </xf>
    <xf numFmtId="0" fontId="31" fillId="0" borderId="51" xfId="42" applyFont="1" applyBorder="1" applyAlignment="1">
      <alignment horizontal="center" vertical="center"/>
    </xf>
    <xf numFmtId="3" fontId="31" fillId="0" borderId="41" xfId="42" applyNumberFormat="1" applyFont="1" applyBorder="1" applyAlignment="1">
      <alignment horizontal="right" vertical="center"/>
    </xf>
    <xf numFmtId="0" fontId="26" fillId="0" borderId="36" xfId="42" applyFont="1" applyBorder="1" applyAlignment="1">
      <alignment horizontal="left" vertical="center" wrapText="1"/>
    </xf>
    <xf numFmtId="0" fontId="20" fillId="0" borderId="60" xfId="42" applyFont="1" applyBorder="1" applyAlignment="1">
      <alignment horizontal="center" vertical="center"/>
    </xf>
    <xf numFmtId="3" fontId="21" fillId="34" borderId="38" xfId="42" applyNumberFormat="1" applyFont="1" applyFill="1" applyBorder="1" applyAlignment="1">
      <alignment horizontal="right" vertical="center"/>
    </xf>
    <xf numFmtId="0" fontId="29" fillId="0" borderId="21" xfId="42" applyFont="1" applyBorder="1" applyAlignment="1"/>
    <xf numFmtId="3" fontId="31" fillId="0" borderId="63" xfId="42" applyNumberFormat="1" applyFont="1" applyBorder="1" applyAlignment="1">
      <alignment horizontal="right" vertical="center"/>
    </xf>
    <xf numFmtId="0" fontId="35" fillId="0" borderId="64" xfId="42" applyFont="1" applyBorder="1" applyAlignment="1">
      <alignment horizontal="center" vertical="center"/>
    </xf>
    <xf numFmtId="0" fontId="36" fillId="0" borderId="0" xfId="42" applyFont="1" applyBorder="1" applyAlignment="1">
      <alignment horizontal="right" vertical="center"/>
    </xf>
    <xf numFmtId="0" fontId="21" fillId="0" borderId="20" xfId="42" applyFont="1" applyBorder="1" applyAlignment="1">
      <alignment horizontal="center" vertical="center"/>
    </xf>
    <xf numFmtId="3" fontId="21" fillId="34" borderId="68" xfId="42" applyNumberFormat="1" applyFont="1" applyFill="1" applyBorder="1" applyAlignment="1">
      <alignment horizontal="right" vertical="center"/>
    </xf>
    <xf numFmtId="0" fontId="21" fillId="0" borderId="25" xfId="42" applyFont="1" applyBorder="1" applyAlignment="1">
      <alignment horizontal="center" vertical="center"/>
    </xf>
    <xf numFmtId="3" fontId="22" fillId="0" borderId="35" xfId="42" applyNumberFormat="1" applyFont="1" applyBorder="1" applyAlignment="1">
      <alignment horizontal="right" vertical="center"/>
    </xf>
    <xf numFmtId="3" fontId="21" fillId="34" borderId="35" xfId="42" applyNumberFormat="1" applyFont="1" applyFill="1" applyBorder="1" applyAlignment="1">
      <alignment horizontal="right" vertical="center"/>
    </xf>
    <xf numFmtId="0" fontId="21" fillId="0" borderId="70" xfId="42" applyFont="1" applyBorder="1" applyAlignment="1">
      <alignment horizontal="center" vertical="center"/>
    </xf>
    <xf numFmtId="0" fontId="20" fillId="0" borderId="70" xfId="42" applyFont="1" applyBorder="1" applyAlignment="1">
      <alignment horizontal="center" vertical="center"/>
    </xf>
    <xf numFmtId="3" fontId="21" fillId="0" borderId="60" xfId="42" applyNumberFormat="1" applyFont="1" applyBorder="1" applyAlignment="1">
      <alignment horizontal="right" vertical="center"/>
    </xf>
    <xf numFmtId="0" fontId="38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40" fillId="0" borderId="0" xfId="42" applyFont="1" applyAlignment="1">
      <alignment horizontal="center"/>
    </xf>
    <xf numFmtId="0" fontId="21" fillId="0" borderId="0" xfId="42" applyFont="1"/>
    <xf numFmtId="0" fontId="21" fillId="0" borderId="17" xfId="42" applyFont="1" applyFill="1" applyBorder="1" applyAlignment="1">
      <alignment horizontal="left" vertical="center"/>
    </xf>
    <xf numFmtId="0" fontId="18" fillId="0" borderId="0" xfId="42" applyFill="1"/>
    <xf numFmtId="0" fontId="37" fillId="0" borderId="77" xfId="42" applyFont="1" applyFill="1" applyBorder="1" applyAlignment="1">
      <alignment horizontal="center" vertical="center"/>
    </xf>
    <xf numFmtId="0" fontId="43" fillId="0" borderId="44" xfId="42" applyFont="1" applyFill="1" applyBorder="1" applyAlignment="1">
      <alignment horizontal="center" vertical="center" wrapText="1"/>
    </xf>
    <xf numFmtId="0" fontId="37" fillId="0" borderId="80" xfId="42" applyFont="1" applyFill="1" applyBorder="1" applyAlignment="1">
      <alignment horizontal="center" vertical="center"/>
    </xf>
    <xf numFmtId="0" fontId="37" fillId="0" borderId="24" xfId="42" applyFont="1" applyFill="1" applyBorder="1" applyAlignment="1">
      <alignment horizontal="center" vertical="center"/>
    </xf>
    <xf numFmtId="0" fontId="37" fillId="0" borderId="84" xfId="42" applyFont="1" applyFill="1" applyBorder="1" applyAlignment="1">
      <alignment horizontal="center" vertical="center"/>
    </xf>
    <xf numFmtId="0" fontId="44" fillId="0" borderId="84" xfId="42" applyFont="1" applyFill="1" applyBorder="1" applyAlignment="1">
      <alignment horizontal="center" vertical="center"/>
    </xf>
    <xf numFmtId="0" fontId="37" fillId="0" borderId="77" xfId="42" applyFont="1" applyFill="1" applyBorder="1" applyAlignment="1">
      <alignment horizontal="center" vertical="center" wrapText="1"/>
    </xf>
    <xf numFmtId="0" fontId="37" fillId="0" borderId="87" xfId="42" applyFont="1" applyFill="1" applyBorder="1" applyAlignment="1">
      <alignment horizontal="center" vertical="center"/>
    </xf>
    <xf numFmtId="49" fontId="37" fillId="0" borderId="89" xfId="42" applyNumberFormat="1" applyFont="1" applyFill="1" applyBorder="1" applyAlignment="1">
      <alignment horizontal="center" vertical="center"/>
    </xf>
    <xf numFmtId="0" fontId="37" fillId="0" borderId="90" xfId="42" applyFont="1" applyFill="1" applyBorder="1" applyAlignment="1">
      <alignment horizontal="center" vertical="center"/>
    </xf>
    <xf numFmtId="0" fontId="37" fillId="0" borderId="82" xfId="42" applyFont="1" applyFill="1" applyBorder="1" applyAlignment="1">
      <alignment horizontal="center" vertical="center"/>
    </xf>
    <xf numFmtId="0" fontId="37" fillId="0" borderId="0" xfId="42" applyFont="1" applyFill="1" applyBorder="1" applyAlignment="1">
      <alignment vertical="center" wrapText="1"/>
    </xf>
    <xf numFmtId="49" fontId="18" fillId="0" borderId="0" xfId="42" applyNumberFormat="1" applyFill="1"/>
    <xf numFmtId="49" fontId="28" fillId="0" borderId="11" xfId="42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vertical="center"/>
    </xf>
    <xf numFmtId="3" fontId="21" fillId="0" borderId="10" xfId="42" applyNumberFormat="1" applyFont="1" applyFill="1" applyBorder="1" applyAlignment="1">
      <alignment horizontal="right" vertical="center"/>
    </xf>
    <xf numFmtId="3" fontId="45" fillId="0" borderId="10" xfId="42" applyNumberFormat="1" applyFont="1" applyFill="1" applyBorder="1" applyAlignment="1">
      <alignment horizontal="right" vertical="center"/>
    </xf>
    <xf numFmtId="49" fontId="21" fillId="0" borderId="10" xfId="42" applyNumberFormat="1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left" vertical="center"/>
    </xf>
    <xf numFmtId="3" fontId="21" fillId="0" borderId="1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right" vertical="center"/>
    </xf>
    <xf numFmtId="49" fontId="23" fillId="0" borderId="11" xfId="42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 wrapText="1"/>
    </xf>
    <xf numFmtId="3" fontId="23" fillId="0" borderId="10" xfId="42" applyNumberFormat="1" applyFont="1" applyFill="1" applyBorder="1" applyAlignment="1">
      <alignment horizontal="center" vertical="center"/>
    </xf>
    <xf numFmtId="1" fontId="21" fillId="0" borderId="13" xfId="42" applyNumberFormat="1" applyFont="1" applyFill="1" applyBorder="1" applyAlignment="1">
      <alignment horizontal="center" vertical="center"/>
    </xf>
    <xf numFmtId="49" fontId="37" fillId="36" borderId="92" xfId="42" applyNumberFormat="1" applyFont="1" applyFill="1" applyBorder="1" applyAlignment="1">
      <alignment horizontal="center" vertical="center"/>
    </xf>
    <xf numFmtId="0" fontId="37" fillId="36" borderId="31" xfId="42" applyFont="1" applyFill="1" applyBorder="1" applyAlignment="1">
      <alignment horizontal="center" vertical="center"/>
    </xf>
    <xf numFmtId="3" fontId="23" fillId="0" borderId="13" xfId="42" applyNumberFormat="1" applyFont="1" applyFill="1" applyBorder="1" applyAlignment="1">
      <alignment horizontal="center" vertical="center"/>
    </xf>
    <xf numFmtId="0" fontId="23" fillId="36" borderId="31" xfId="42" applyFont="1" applyFill="1" applyBorder="1" applyAlignment="1">
      <alignment horizontal="center" vertical="center"/>
    </xf>
    <xf numFmtId="1" fontId="23" fillId="0" borderId="13" xfId="42" applyNumberFormat="1" applyFont="1" applyFill="1" applyBorder="1" applyAlignment="1">
      <alignment horizontal="center" vertical="center"/>
    </xf>
    <xf numFmtId="0" fontId="23" fillId="36" borderId="31" xfId="42" applyFont="1" applyFill="1" applyBorder="1" applyAlignment="1">
      <alignment horizontal="center" vertical="center" wrapText="1"/>
    </xf>
    <xf numFmtId="0" fontId="23" fillId="36" borderId="93" xfId="42" applyFont="1" applyFill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/>
    </xf>
    <xf numFmtId="3" fontId="18" fillId="0" borderId="0" xfId="42" applyNumberFormat="1" applyFill="1"/>
    <xf numFmtId="3" fontId="20" fillId="0" borderId="10" xfId="42" applyNumberFormat="1" applyFont="1" applyBorder="1" applyAlignment="1">
      <alignment horizontal="center" vertical="center"/>
    </xf>
    <xf numFmtId="0" fontId="23" fillId="0" borderId="65" xfId="42" applyFont="1" applyFill="1" applyBorder="1" applyAlignment="1">
      <alignment vertical="center"/>
    </xf>
    <xf numFmtId="3" fontId="21" fillId="0" borderId="40" xfId="42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95" xfId="0" applyNumberFormat="1" applyFont="1" applyFill="1" applyBorder="1" applyAlignment="1" applyProtection="1">
      <alignment vertical="top"/>
    </xf>
    <xf numFmtId="165" fontId="47" fillId="0" borderId="98" xfId="0" applyNumberFormat="1" applyFont="1" applyFill="1" applyBorder="1" applyAlignment="1" applyProtection="1">
      <alignment horizontal="right" vertical="center" wrapText="1" readingOrder="1"/>
    </xf>
    <xf numFmtId="164" fontId="47" fillId="0" borderId="98" xfId="0" applyNumberFormat="1" applyFont="1" applyFill="1" applyBorder="1" applyAlignment="1" applyProtection="1">
      <alignment horizontal="right" vertical="center" wrapText="1" readingOrder="1"/>
    </xf>
    <xf numFmtId="164" fontId="47" fillId="0" borderId="97" xfId="0" applyNumberFormat="1" applyFont="1" applyFill="1" applyBorder="1" applyAlignment="1" applyProtection="1">
      <alignment horizontal="right" vertical="center" wrapText="1" readingOrder="1"/>
    </xf>
    <xf numFmtId="165" fontId="47" fillId="0" borderId="97" xfId="0" applyNumberFormat="1" applyFont="1" applyFill="1" applyBorder="1" applyAlignment="1" applyProtection="1">
      <alignment horizontal="right" vertical="center" wrapText="1" readingOrder="1"/>
    </xf>
    <xf numFmtId="0" fontId="18" fillId="0" borderId="102" xfId="0" applyNumberFormat="1" applyFont="1" applyFill="1" applyBorder="1" applyAlignment="1" applyProtection="1">
      <alignment vertical="top"/>
    </xf>
    <xf numFmtId="0" fontId="18" fillId="0" borderId="103" xfId="0" applyNumberFormat="1" applyFont="1" applyFill="1" applyBorder="1" applyAlignment="1" applyProtection="1">
      <alignment vertical="top"/>
    </xf>
    <xf numFmtId="0" fontId="18" fillId="0" borderId="0" xfId="0" applyFont="1" applyFill="1"/>
    <xf numFmtId="0" fontId="47" fillId="0" borderId="96" xfId="0" applyNumberFormat="1" applyFont="1" applyFill="1" applyBorder="1" applyAlignment="1" applyProtection="1">
      <alignment horizontal="center" vertical="center" readingOrder="1"/>
    </xf>
    <xf numFmtId="4" fontId="46" fillId="0" borderId="101" xfId="0" applyNumberFormat="1" applyFont="1" applyFill="1" applyBorder="1" applyAlignment="1" applyProtection="1">
      <alignment horizontal="right" vertical="center" readingOrder="1"/>
    </xf>
    <xf numFmtId="4" fontId="46" fillId="0" borderId="96" xfId="0" applyNumberFormat="1" applyFont="1" applyFill="1" applyBorder="1" applyAlignment="1" applyProtection="1">
      <alignment horizontal="right" vertical="center" readingOrder="1"/>
    </xf>
    <xf numFmtId="165" fontId="46" fillId="0" borderId="97" xfId="0" applyNumberFormat="1" applyFont="1" applyFill="1" applyBorder="1" applyAlignment="1" applyProtection="1">
      <alignment horizontal="right" vertical="center" wrapText="1" readingOrder="1"/>
    </xf>
    <xf numFmtId="165" fontId="46" fillId="0" borderId="101" xfId="0" applyNumberFormat="1" applyFont="1" applyFill="1" applyBorder="1" applyAlignment="1" applyProtection="1">
      <alignment horizontal="right" vertical="center" wrapText="1" readingOrder="1"/>
    </xf>
    <xf numFmtId="0" fontId="19" fillId="0" borderId="10" xfId="42" applyFont="1" applyFill="1" applyBorder="1" applyAlignment="1">
      <alignment horizontal="left" vertical="center"/>
    </xf>
    <xf numFmtId="3" fontId="23" fillId="0" borderId="10" xfId="42" applyNumberFormat="1" applyFont="1" applyFill="1" applyBorder="1" applyAlignment="1">
      <alignment horizontal="right" vertical="center"/>
    </xf>
    <xf numFmtId="3" fontId="23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3" fontId="23" fillId="37" borderId="10" xfId="42" applyNumberFormat="1" applyFont="1" applyFill="1" applyBorder="1" applyAlignment="1">
      <alignment horizontal="center" vertical="center"/>
    </xf>
    <xf numFmtId="4" fontId="18" fillId="0" borderId="0" xfId="0" applyNumberFormat="1" applyFont="1"/>
    <xf numFmtId="3" fontId="23" fillId="0" borderId="10" xfId="42" applyNumberFormat="1" applyFont="1" applyFill="1" applyBorder="1" applyAlignment="1">
      <alignment horizontal="right" vertical="center"/>
    </xf>
    <xf numFmtId="3" fontId="37" fillId="0" borderId="81" xfId="42" applyNumberFormat="1" applyFont="1" applyFill="1" applyBorder="1" applyAlignment="1">
      <alignment horizontal="center" vertical="center"/>
    </xf>
    <xf numFmtId="3" fontId="37" fillId="0" borderId="50" xfId="42" applyNumberFormat="1" applyFont="1" applyFill="1" applyBorder="1" applyAlignment="1">
      <alignment horizontal="center" vertical="center"/>
    </xf>
    <xf numFmtId="3" fontId="21" fillId="0" borderId="10" xfId="42" applyNumberFormat="1" applyFont="1" applyFill="1" applyBorder="1" applyAlignment="1">
      <alignment horizontal="right" vertical="center"/>
    </xf>
    <xf numFmtId="3" fontId="21" fillId="0" borderId="1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center" vertical="center"/>
    </xf>
    <xf numFmtId="0" fontId="42" fillId="0" borderId="10" xfId="42" applyFont="1" applyFill="1" applyBorder="1" applyAlignment="1">
      <alignment horizontal="center" vertical="center" wrapText="1"/>
    </xf>
    <xf numFmtId="0" fontId="42" fillId="0" borderId="94" xfId="42" applyFont="1" applyFill="1" applyBorder="1" applyAlignment="1">
      <alignment horizontal="center" vertical="center" wrapText="1"/>
    </xf>
    <xf numFmtId="3" fontId="37" fillId="0" borderId="78" xfId="42" applyNumberFormat="1" applyFont="1" applyFill="1" applyBorder="1" applyAlignment="1">
      <alignment horizontal="center" vertical="center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56" xfId="42" applyNumberFormat="1" applyFont="1" applyFill="1" applyBorder="1" applyAlignment="1">
      <alignment horizontal="center" vertical="center"/>
    </xf>
    <xf numFmtId="3" fontId="37" fillId="0" borderId="90" xfId="42" applyNumberFormat="1" applyFont="1" applyFill="1" applyBorder="1" applyAlignment="1">
      <alignment horizontal="center" vertical="center"/>
    </xf>
    <xf numFmtId="3" fontId="37" fillId="0" borderId="82" xfId="42" applyNumberFormat="1" applyFont="1" applyFill="1" applyBorder="1" applyAlignment="1">
      <alignment horizontal="center" vertical="center"/>
    </xf>
    <xf numFmtId="49" fontId="21" fillId="0" borderId="11" xfId="42" applyNumberFormat="1" applyFont="1" applyFill="1" applyBorder="1" applyAlignment="1">
      <alignment horizontal="center" vertical="center"/>
    </xf>
    <xf numFmtId="49" fontId="21" fillId="0" borderId="21" xfId="42" applyNumberFormat="1" applyFont="1" applyFill="1" applyBorder="1" applyAlignment="1">
      <alignment horizontal="center" vertical="center"/>
    </xf>
    <xf numFmtId="3" fontId="21" fillId="33" borderId="11" xfId="42" applyNumberFormat="1" applyFont="1" applyFill="1" applyBorder="1" applyAlignment="1">
      <alignment horizontal="center" vertical="center"/>
    </xf>
    <xf numFmtId="3" fontId="21" fillId="33" borderId="13" xfId="42" applyNumberFormat="1" applyFont="1" applyFill="1" applyBorder="1" applyAlignment="1">
      <alignment horizontal="center" vertical="center"/>
    </xf>
    <xf numFmtId="0" fontId="37" fillId="0" borderId="0" xfId="42" applyFont="1" applyFill="1" applyBorder="1" applyAlignment="1">
      <alignment horizontal="center" vertical="center"/>
    </xf>
    <xf numFmtId="3" fontId="36" fillId="0" borderId="10" xfId="42" applyNumberFormat="1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/>
    </xf>
    <xf numFmtId="0" fontId="18" fillId="0" borderId="11" xfId="42" applyFill="1" applyBorder="1" applyAlignment="1">
      <alignment horizontal="center"/>
    </xf>
    <xf numFmtId="0" fontId="18" fillId="0" borderId="12" xfId="42" applyFill="1" applyBorder="1" applyAlignment="1">
      <alignment horizontal="center"/>
    </xf>
    <xf numFmtId="0" fontId="43" fillId="0" borderId="78" xfId="42" applyFont="1" applyFill="1" applyBorder="1" applyAlignment="1">
      <alignment horizontal="center" vertical="center" wrapText="1"/>
    </xf>
    <xf numFmtId="0" fontId="43" fillId="0" borderId="44" xfId="42" applyFont="1" applyFill="1" applyBorder="1" applyAlignment="1">
      <alignment horizontal="center" vertical="center" wrapText="1"/>
    </xf>
    <xf numFmtId="0" fontId="43" fillId="0" borderId="26" xfId="42" applyFont="1" applyFill="1" applyBorder="1" applyAlignment="1">
      <alignment horizontal="center" vertical="center" wrapText="1"/>
    </xf>
    <xf numFmtId="0" fontId="45" fillId="35" borderId="91" xfId="42" applyFont="1" applyFill="1" applyBorder="1" applyAlignment="1">
      <alignment horizontal="center" vertical="center" wrapText="1"/>
    </xf>
    <xf numFmtId="0" fontId="45" fillId="35" borderId="14" xfId="42" applyFont="1" applyFill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49" fontId="21" fillId="36" borderId="28" xfId="42" applyNumberFormat="1" applyFont="1" applyFill="1" applyBorder="1" applyAlignment="1">
      <alignment horizontal="center" vertical="center"/>
    </xf>
    <xf numFmtId="49" fontId="21" fillId="36" borderId="92" xfId="42" applyNumberFormat="1" applyFont="1" applyFill="1" applyBorder="1" applyAlignment="1">
      <alignment horizontal="center" vertical="center"/>
    </xf>
    <xf numFmtId="49" fontId="36" fillId="36" borderId="32" xfId="42" applyNumberFormat="1" applyFont="1" applyFill="1" applyBorder="1" applyAlignment="1">
      <alignment horizontal="center" vertical="center"/>
    </xf>
    <xf numFmtId="49" fontId="36" fillId="36" borderId="31" xfId="42" applyNumberFormat="1" applyFont="1" applyFill="1" applyBorder="1" applyAlignment="1">
      <alignment horizontal="center" vertical="center"/>
    </xf>
    <xf numFmtId="49" fontId="22" fillId="36" borderId="32" xfId="42" applyNumberFormat="1" applyFont="1" applyFill="1" applyBorder="1" applyAlignment="1">
      <alignment horizontal="center" vertical="center"/>
    </xf>
    <xf numFmtId="49" fontId="22" fillId="36" borderId="31" xfId="42" applyNumberFormat="1" applyFont="1" applyFill="1" applyBorder="1" applyAlignment="1">
      <alignment horizontal="center" vertical="center"/>
    </xf>
    <xf numFmtId="49" fontId="23" fillId="36" borderId="36" xfId="42" applyNumberFormat="1" applyFont="1" applyFill="1" applyBorder="1" applyAlignment="1">
      <alignment horizontal="center" vertical="center"/>
    </xf>
    <xf numFmtId="49" fontId="23" fillId="36" borderId="85" xfId="42" applyNumberFormat="1" applyFont="1" applyFill="1" applyBorder="1" applyAlignment="1">
      <alignment horizontal="center" vertical="center"/>
    </xf>
    <xf numFmtId="49" fontId="37" fillId="0" borderId="10" xfId="42" applyNumberFormat="1" applyFont="1" applyFill="1" applyBorder="1" applyAlignment="1">
      <alignment horizontal="center" vertical="center" wrapText="1"/>
    </xf>
    <xf numFmtId="0" fontId="37" fillId="0" borderId="10" xfId="42" applyFont="1" applyFill="1" applyBorder="1" applyAlignment="1">
      <alignment horizontal="center" vertical="center" wrapText="1"/>
    </xf>
    <xf numFmtId="0" fontId="43" fillId="0" borderId="10" xfId="42" applyFont="1" applyFill="1" applyBorder="1" applyAlignment="1">
      <alignment horizontal="center" vertical="center" wrapText="1"/>
    </xf>
    <xf numFmtId="0" fontId="37" fillId="0" borderId="10" xfId="42" applyFont="1" applyFill="1" applyBorder="1" applyAlignment="1">
      <alignment horizontal="center" vertical="center"/>
    </xf>
    <xf numFmtId="0" fontId="37" fillId="0" borderId="16" xfId="42" applyFont="1" applyFill="1" applyBorder="1" applyAlignment="1">
      <alignment horizontal="center"/>
    </xf>
    <xf numFmtId="9" fontId="43" fillId="0" borderId="10" xfId="42" applyNumberFormat="1" applyFont="1" applyFill="1" applyBorder="1" applyAlignment="1">
      <alignment horizontal="center" vertical="center" wrapText="1"/>
    </xf>
    <xf numFmtId="3" fontId="36" fillId="0" borderId="11" xfId="42" applyNumberFormat="1" applyFont="1" applyFill="1" applyBorder="1" applyAlignment="1">
      <alignment horizontal="center" vertical="center"/>
    </xf>
    <xf numFmtId="3" fontId="36" fillId="0" borderId="13" xfId="42" applyNumberFormat="1" applyFont="1" applyFill="1" applyBorder="1" applyAlignment="1">
      <alignment horizontal="center" vertical="center"/>
    </xf>
    <xf numFmtId="0" fontId="43" fillId="36" borderId="56" xfId="42" applyFont="1" applyFill="1" applyBorder="1" applyAlignment="1">
      <alignment horizontal="center" vertical="center" wrapText="1"/>
    </xf>
    <xf numFmtId="0" fontId="43" fillId="36" borderId="90" xfId="42" applyFont="1" applyFill="1" applyBorder="1" applyAlignment="1">
      <alignment horizontal="center" vertical="center" wrapText="1"/>
    </xf>
    <xf numFmtId="0" fontId="43" fillId="36" borderId="81" xfId="42" applyFont="1" applyFill="1" applyBorder="1" applyAlignment="1">
      <alignment horizontal="center" vertical="center" wrapText="1"/>
    </xf>
    <xf numFmtId="0" fontId="43" fillId="36" borderId="82" xfId="42" applyFont="1" applyFill="1" applyBorder="1" applyAlignment="1">
      <alignment horizontal="center" vertical="center" wrapText="1"/>
    </xf>
    <xf numFmtId="0" fontId="21" fillId="0" borderId="88" xfId="42" applyFont="1" applyFill="1" applyBorder="1" applyAlignment="1">
      <alignment horizontal="center" vertical="center" textRotation="90" wrapText="1"/>
    </xf>
    <xf numFmtId="0" fontId="21" fillId="0" borderId="46" xfId="42" applyFont="1" applyFill="1" applyBorder="1" applyAlignment="1">
      <alignment horizontal="center" vertical="center" textRotation="90" wrapText="1"/>
    </xf>
    <xf numFmtId="0" fontId="21" fillId="0" borderId="86" xfId="42" applyFont="1" applyFill="1" applyBorder="1" applyAlignment="1">
      <alignment horizontal="center" vertical="center" textRotation="90" wrapText="1"/>
    </xf>
    <xf numFmtId="3" fontId="21" fillId="36" borderId="56" xfId="42" applyNumberFormat="1" applyFont="1" applyFill="1" applyBorder="1" applyAlignment="1">
      <alignment horizontal="center" vertical="center"/>
    </xf>
    <xf numFmtId="3" fontId="21" fillId="36" borderId="34" xfId="42" applyNumberFormat="1" applyFont="1" applyFill="1" applyBorder="1" applyAlignment="1">
      <alignment horizontal="center" vertical="center"/>
    </xf>
    <xf numFmtId="3" fontId="22" fillId="0" borderId="10" xfId="42" applyNumberFormat="1" applyFont="1" applyFill="1" applyBorder="1" applyAlignment="1">
      <alignment horizontal="center" vertical="center"/>
    </xf>
    <xf numFmtId="0" fontId="23" fillId="36" borderId="77" xfId="42" applyFont="1" applyFill="1" applyBorder="1" applyAlignment="1">
      <alignment horizontal="center" vertical="center" wrapText="1"/>
    </xf>
    <xf numFmtId="3" fontId="23" fillId="33" borderId="11" xfId="42" applyNumberFormat="1" applyFont="1" applyFill="1" applyBorder="1" applyAlignment="1">
      <alignment horizontal="center" vertical="center"/>
    </xf>
    <xf numFmtId="3" fontId="23" fillId="33" borderId="13" xfId="42" applyNumberFormat="1" applyFont="1" applyFill="1" applyBorder="1" applyAlignment="1">
      <alignment horizontal="center" vertical="center"/>
    </xf>
    <xf numFmtId="49" fontId="21" fillId="36" borderId="81" xfId="42" applyNumberFormat="1" applyFont="1" applyFill="1" applyBorder="1" applyAlignment="1">
      <alignment horizontal="center" vertical="center"/>
    </xf>
    <xf numFmtId="49" fontId="21" fillId="36" borderId="50" xfId="42" applyNumberFormat="1" applyFont="1" applyFill="1" applyBorder="1" applyAlignment="1">
      <alignment horizontal="center" vertical="center"/>
    </xf>
    <xf numFmtId="0" fontId="45" fillId="35" borderId="56" xfId="42" applyFont="1" applyFill="1" applyBorder="1" applyAlignment="1">
      <alignment horizontal="center" vertical="center" wrapText="1"/>
    </xf>
    <xf numFmtId="0" fontId="45" fillId="35" borderId="0" xfId="42" applyFont="1" applyFill="1" applyBorder="1" applyAlignment="1">
      <alignment horizontal="center" vertical="center" wrapText="1"/>
    </xf>
    <xf numFmtId="0" fontId="21" fillId="0" borderId="41" xfId="42" applyFont="1" applyFill="1" applyBorder="1" applyAlignment="1">
      <alignment horizontal="center" vertical="center" textRotation="90" wrapText="1"/>
    </xf>
    <xf numFmtId="0" fontId="37" fillId="0" borderId="76" xfId="42" applyFont="1" applyFill="1" applyBorder="1" applyAlignment="1">
      <alignment horizontal="center" vertical="center" wrapText="1"/>
    </xf>
    <xf numFmtId="0" fontId="37" fillId="0" borderId="44" xfId="42" applyFont="1" applyFill="1" applyBorder="1" applyAlignment="1">
      <alignment horizontal="center" vertical="center" wrapText="1"/>
    </xf>
    <xf numFmtId="0" fontId="37" fillId="0" borderId="59" xfId="42" applyFont="1" applyFill="1" applyBorder="1" applyAlignment="1">
      <alignment horizontal="center" vertical="center" wrapText="1"/>
    </xf>
    <xf numFmtId="3" fontId="37" fillId="0" borderId="10" xfId="42" applyNumberFormat="1" applyFont="1" applyFill="1" applyBorder="1" applyAlignment="1">
      <alignment horizontal="center" vertical="center" wrapText="1"/>
    </xf>
    <xf numFmtId="49" fontId="37" fillId="0" borderId="94" xfId="42" applyNumberFormat="1" applyFont="1" applyFill="1" applyBorder="1" applyAlignment="1">
      <alignment horizontal="center" vertical="center" wrapText="1"/>
    </xf>
    <xf numFmtId="0" fontId="37" fillId="0" borderId="52" xfId="42" applyFont="1" applyFill="1" applyBorder="1" applyAlignment="1">
      <alignment horizontal="center" vertical="center"/>
    </xf>
    <xf numFmtId="0" fontId="37" fillId="0" borderId="90" xfId="42" applyFont="1" applyFill="1" applyBorder="1" applyAlignment="1">
      <alignment horizontal="center" vertical="center"/>
    </xf>
    <xf numFmtId="0" fontId="37" fillId="0" borderId="79" xfId="42" applyFont="1" applyFill="1" applyBorder="1" applyAlignment="1">
      <alignment horizontal="center" vertical="center"/>
    </xf>
    <xf numFmtId="0" fontId="37" fillId="0" borderId="24" xfId="42" applyFont="1" applyFill="1" applyBorder="1" applyAlignment="1">
      <alignment horizontal="center" vertical="center"/>
    </xf>
    <xf numFmtId="0" fontId="37" fillId="0" borderId="82" xfId="42" applyFont="1" applyFill="1" applyBorder="1" applyAlignment="1">
      <alignment horizontal="center" vertical="center"/>
    </xf>
    <xf numFmtId="0" fontId="37" fillId="0" borderId="84" xfId="42" applyFont="1" applyFill="1" applyBorder="1" applyAlignment="1">
      <alignment horizontal="center" vertical="center"/>
    </xf>
    <xf numFmtId="0" fontId="37" fillId="0" borderId="80" xfId="42" applyFont="1" applyFill="1" applyBorder="1" applyAlignment="1">
      <alignment horizontal="center" vertical="center"/>
    </xf>
    <xf numFmtId="0" fontId="42" fillId="0" borderId="10" xfId="42" applyFont="1" applyFill="1" applyBorder="1" applyAlignment="1">
      <alignment horizontal="center" vertical="center"/>
    </xf>
    <xf numFmtId="3" fontId="21" fillId="0" borderId="42" xfId="42" applyNumberFormat="1" applyFont="1" applyFill="1" applyBorder="1" applyAlignment="1">
      <alignment horizontal="center" vertical="center"/>
    </xf>
    <xf numFmtId="3" fontId="21" fillId="0" borderId="83" xfId="42" applyNumberFormat="1" applyFont="1" applyFill="1" applyBorder="1" applyAlignment="1">
      <alignment horizontal="center" vertical="center"/>
    </xf>
    <xf numFmtId="0" fontId="39" fillId="0" borderId="0" xfId="42" applyFont="1" applyAlignment="1">
      <alignment horizontal="left"/>
    </xf>
    <xf numFmtId="0" fontId="23" fillId="0" borderId="0" xfId="42" applyFont="1" applyAlignment="1">
      <alignment horizontal="left"/>
    </xf>
    <xf numFmtId="0" fontId="21" fillId="0" borderId="55" xfId="42" applyFont="1" applyFill="1" applyBorder="1" applyAlignment="1">
      <alignment horizontal="left" vertical="center" indent="1"/>
    </xf>
    <xf numFmtId="0" fontId="18" fillId="0" borderId="65" xfId="42" applyBorder="1" applyAlignment="1">
      <alignment horizontal="left" vertical="center" indent="1"/>
    </xf>
    <xf numFmtId="0" fontId="42" fillId="0" borderId="73" xfId="42" applyFont="1" applyFill="1" applyBorder="1" applyAlignment="1">
      <alignment horizontal="left" vertical="center" indent="1"/>
    </xf>
    <xf numFmtId="0" fontId="22" fillId="0" borderId="74" xfId="42" applyFont="1" applyFill="1" applyBorder="1" applyAlignment="1">
      <alignment horizontal="left" vertical="center" indent="1"/>
    </xf>
    <xf numFmtId="0" fontId="22" fillId="0" borderId="75" xfId="42" applyFont="1" applyFill="1" applyBorder="1" applyAlignment="1">
      <alignment horizontal="left" vertical="center" indent="1"/>
    </xf>
    <xf numFmtId="0" fontId="37" fillId="0" borderId="76" xfId="42" applyFont="1" applyFill="1" applyBorder="1" applyAlignment="1">
      <alignment horizontal="center" vertical="center"/>
    </xf>
    <xf numFmtId="0" fontId="37" fillId="0" borderId="44" xfId="42" applyFont="1" applyFill="1" applyBorder="1" applyAlignment="1">
      <alignment horizontal="center" vertical="center"/>
    </xf>
    <xf numFmtId="3" fontId="37" fillId="0" borderId="78" xfId="42" applyNumberFormat="1" applyFont="1" applyFill="1" applyBorder="1" applyAlignment="1">
      <alignment horizontal="center" vertical="center" wrapText="1"/>
    </xf>
    <xf numFmtId="3" fontId="37" fillId="0" borderId="59" xfId="42" applyNumberFormat="1" applyFont="1" applyFill="1" applyBorder="1" applyAlignment="1">
      <alignment horizontal="center" vertical="center" wrapText="1"/>
    </xf>
    <xf numFmtId="3" fontId="37" fillId="0" borderId="26" xfId="42" applyNumberFormat="1" applyFont="1" applyFill="1" applyBorder="1" applyAlignment="1">
      <alignment horizontal="center" vertical="center"/>
    </xf>
    <xf numFmtId="3" fontId="23" fillId="0" borderId="42" xfId="42" applyNumberFormat="1" applyFont="1" applyFill="1" applyBorder="1" applyAlignment="1">
      <alignment horizontal="center" vertical="center"/>
    </xf>
    <xf numFmtId="3" fontId="23" fillId="0" borderId="83" xfId="42" applyNumberFormat="1" applyFont="1" applyFill="1" applyBorder="1" applyAlignment="1">
      <alignment horizontal="center" vertical="center"/>
    </xf>
    <xf numFmtId="3" fontId="22" fillId="0" borderId="10" xfId="42" applyNumberFormat="1" applyFont="1" applyFill="1" applyBorder="1" applyAlignment="1">
      <alignment horizontal="right" vertical="center"/>
    </xf>
    <xf numFmtId="0" fontId="31" fillId="0" borderId="18" xfId="42" applyFont="1" applyBorder="1" applyAlignment="1">
      <alignment horizontal="left" vertical="center" indent="1"/>
    </xf>
    <xf numFmtId="0" fontId="31" fillId="0" borderId="14" xfId="42" applyFont="1" applyBorder="1" applyAlignment="1">
      <alignment horizontal="left" vertical="center" indent="1"/>
    </xf>
    <xf numFmtId="3" fontId="29" fillId="0" borderId="71" xfId="42" applyNumberFormat="1" applyFont="1" applyBorder="1" applyAlignment="1">
      <alignment horizontal="right" vertical="center"/>
    </xf>
    <xf numFmtId="3" fontId="29" fillId="0" borderId="72" xfId="42" applyNumberFormat="1" applyFont="1" applyBorder="1" applyAlignment="1">
      <alignment horizontal="right" vertical="center"/>
    </xf>
    <xf numFmtId="0" fontId="37" fillId="0" borderId="16" xfId="42" applyFont="1" applyFill="1" applyBorder="1" applyAlignment="1">
      <alignment horizontal="center" vertical="center"/>
    </xf>
    <xf numFmtId="0" fontId="20" fillId="0" borderId="53" xfId="42" applyFont="1" applyBorder="1" applyAlignment="1">
      <alignment horizontal="left" vertical="center"/>
    </xf>
    <xf numFmtId="0" fontId="20" fillId="0" borderId="30" xfId="42" applyFont="1" applyBorder="1" applyAlignment="1">
      <alignment horizontal="left" vertical="center"/>
    </xf>
    <xf numFmtId="3" fontId="31" fillId="0" borderId="53" xfId="42" applyNumberFormat="1" applyFont="1" applyFill="1" applyBorder="1" applyAlignment="1">
      <alignment horizontal="right" vertical="center"/>
    </xf>
    <xf numFmtId="3" fontId="31" fillId="0" borderId="33" xfId="42" applyNumberFormat="1" applyFont="1" applyFill="1" applyBorder="1" applyAlignment="1">
      <alignment horizontal="right" vertical="center"/>
    </xf>
    <xf numFmtId="0" fontId="20" fillId="0" borderId="53" xfId="42" applyFont="1" applyBorder="1" applyAlignment="1">
      <alignment horizontal="left" vertical="center" wrapText="1"/>
    </xf>
    <xf numFmtId="0" fontId="26" fillId="0" borderId="30" xfId="42" applyFont="1" applyBorder="1" applyAlignment="1">
      <alignment horizontal="left" vertical="center" wrapText="1"/>
    </xf>
    <xf numFmtId="3" fontId="31" fillId="34" borderId="53" xfId="42" applyNumberFormat="1" applyFont="1" applyFill="1" applyBorder="1" applyAlignment="1">
      <alignment horizontal="center" vertical="center"/>
    </xf>
    <xf numFmtId="3" fontId="31" fillId="34" borderId="30" xfId="42" applyNumberFormat="1" applyFont="1" applyFill="1" applyBorder="1" applyAlignment="1">
      <alignment horizontal="center" vertical="center"/>
    </xf>
    <xf numFmtId="0" fontId="20" fillId="0" borderId="30" xfId="42" applyFont="1" applyBorder="1" applyAlignment="1">
      <alignment horizontal="left" vertical="center" wrapText="1"/>
    </xf>
    <xf numFmtId="0" fontId="20" fillId="0" borderId="52" xfId="42" applyFont="1" applyBorder="1" applyAlignment="1">
      <alignment horizontal="left" vertical="center"/>
    </xf>
    <xf numFmtId="0" fontId="20" fillId="0" borderId="0" xfId="42" applyFont="1" applyBorder="1" applyAlignment="1">
      <alignment horizontal="left" vertical="center"/>
    </xf>
    <xf numFmtId="3" fontId="31" fillId="0" borderId="53" xfId="42" applyNumberFormat="1" applyFont="1" applyBorder="1" applyAlignment="1">
      <alignment horizontal="right" vertical="center"/>
    </xf>
    <xf numFmtId="3" fontId="31" fillId="0" borderId="33" xfId="42" applyNumberFormat="1" applyFont="1" applyBorder="1" applyAlignment="1">
      <alignment horizontal="right" vertical="center"/>
    </xf>
    <xf numFmtId="0" fontId="26" fillId="0" borderId="36" xfId="42" applyFont="1" applyBorder="1" applyAlignment="1">
      <alignment vertical="center" wrapText="1"/>
    </xf>
    <xf numFmtId="0" fontId="26" fillId="0" borderId="49" xfId="42" applyFont="1" applyBorder="1" applyAlignment="1">
      <alignment vertical="center" wrapText="1"/>
    </xf>
    <xf numFmtId="0" fontId="34" fillId="0" borderId="0" xfId="42" applyFont="1" applyBorder="1" applyAlignment="1">
      <alignment vertical="center" wrapText="1"/>
    </xf>
    <xf numFmtId="0" fontId="34" fillId="0" borderId="34" xfId="42" applyFont="1" applyBorder="1" applyAlignment="1">
      <alignment vertical="center" wrapText="1"/>
    </xf>
    <xf numFmtId="0" fontId="20" fillId="0" borderId="39" xfId="42" applyFont="1" applyBorder="1" applyAlignment="1">
      <alignment horizontal="left" vertical="center"/>
    </xf>
    <xf numFmtId="0" fontId="20" fillId="0" borderId="12" xfId="42" applyFont="1" applyBorder="1" applyAlignment="1">
      <alignment horizontal="left" vertical="center"/>
    </xf>
    <xf numFmtId="0" fontId="20" fillId="0" borderId="24" xfId="42" applyFont="1" applyBorder="1" applyAlignment="1">
      <alignment horizontal="left" vertical="center"/>
    </xf>
    <xf numFmtId="0" fontId="20" fillId="0" borderId="61" xfId="42" applyFont="1" applyBorder="1" applyAlignment="1">
      <alignment horizontal="left" vertical="center"/>
    </xf>
    <xf numFmtId="0" fontId="20" fillId="0" borderId="62" xfId="42" applyFont="1" applyBorder="1" applyAlignment="1">
      <alignment horizontal="left" vertical="center"/>
    </xf>
    <xf numFmtId="0" fontId="27" fillId="0" borderId="55" xfId="42" applyFont="1" applyBorder="1" applyAlignment="1">
      <alignment horizontal="left" vertical="center" wrapText="1" indent="3"/>
    </xf>
    <xf numFmtId="0" fontId="27" fillId="0" borderId="65" xfId="42" applyFont="1" applyBorder="1" applyAlignment="1">
      <alignment horizontal="left" vertical="center" wrapText="1" indent="3"/>
    </xf>
    <xf numFmtId="0" fontId="22" fillId="0" borderId="65" xfId="42" applyFont="1" applyBorder="1" applyAlignment="1">
      <alignment horizontal="right" vertical="center"/>
    </xf>
    <xf numFmtId="0" fontId="22" fillId="0" borderId="66" xfId="42" applyFont="1" applyBorder="1" applyAlignment="1">
      <alignment horizontal="right" vertical="center"/>
    </xf>
    <xf numFmtId="0" fontId="20" fillId="0" borderId="15" xfId="42" applyFont="1" applyBorder="1" applyAlignment="1">
      <alignment horizontal="center" vertical="center" wrapText="1"/>
    </xf>
    <xf numFmtId="0" fontId="20" fillId="0" borderId="16" xfId="42" applyFont="1" applyBorder="1" applyAlignment="1">
      <alignment horizontal="center" vertical="center" wrapText="1"/>
    </xf>
    <xf numFmtId="0" fontId="20" fillId="0" borderId="69" xfId="42" applyFont="1" applyBorder="1" applyAlignment="1">
      <alignment horizontal="center"/>
    </xf>
    <xf numFmtId="0" fontId="20" fillId="0" borderId="29" xfId="42" applyFont="1" applyBorder="1" applyAlignment="1">
      <alignment horizontal="center"/>
    </xf>
    <xf numFmtId="0" fontId="20" fillId="0" borderId="67" xfId="42" applyFont="1" applyBorder="1" applyAlignment="1">
      <alignment horizontal="left" vertical="center"/>
    </xf>
    <xf numFmtId="3" fontId="29" fillId="0" borderId="15" xfId="42" applyNumberFormat="1" applyFont="1" applyBorder="1" applyAlignment="1">
      <alignment horizontal="right" vertical="center"/>
    </xf>
    <xf numFmtId="3" fontId="29" fillId="0" borderId="17" xfId="42" applyNumberFormat="1" applyFont="1" applyBorder="1" applyAlignment="1">
      <alignment horizontal="right" vertical="center"/>
    </xf>
    <xf numFmtId="3" fontId="31" fillId="34" borderId="33" xfId="42" applyNumberFormat="1" applyFont="1" applyFill="1" applyBorder="1" applyAlignment="1">
      <alignment horizontal="center" vertical="center"/>
    </xf>
    <xf numFmtId="0" fontId="26" fillId="0" borderId="41" xfId="42" applyFont="1" applyBorder="1" applyAlignment="1">
      <alignment horizontal="center" vertical="center" textRotation="90" wrapText="1"/>
    </xf>
    <xf numFmtId="0" fontId="26" fillId="0" borderId="46" xfId="42" applyFont="1" applyBorder="1" applyAlignment="1">
      <alignment horizontal="center" vertical="center" textRotation="90" wrapText="1"/>
    </xf>
    <xf numFmtId="0" fontId="20" fillId="0" borderId="34" xfId="42" applyFont="1" applyBorder="1" applyAlignment="1">
      <alignment horizontal="left" vertical="center"/>
    </xf>
    <xf numFmtId="0" fontId="20" fillId="0" borderId="47" xfId="42" applyFont="1" applyBorder="1" applyAlignment="1">
      <alignment horizontal="left" vertical="center"/>
    </xf>
    <xf numFmtId="0" fontId="20" fillId="0" borderId="48" xfId="42" applyFont="1" applyBorder="1" applyAlignment="1">
      <alignment horizontal="left" vertical="center"/>
    </xf>
    <xf numFmtId="0" fontId="34" fillId="0" borderId="58" xfId="42" applyFont="1" applyBorder="1" applyAlignment="1">
      <alignment horizontal="left" vertical="center" wrapText="1"/>
    </xf>
    <xf numFmtId="0" fontId="34" fillId="0" borderId="47" xfId="42" applyFont="1" applyBorder="1" applyAlignment="1">
      <alignment horizontal="left" vertical="center" wrapText="1"/>
    </xf>
    <xf numFmtId="3" fontId="31" fillId="0" borderId="39" xfId="42" applyNumberFormat="1" applyFont="1" applyBorder="1" applyAlignment="1">
      <alignment horizontal="right" vertical="center"/>
    </xf>
    <xf numFmtId="3" fontId="31" fillId="0" borderId="59" xfId="42" applyNumberFormat="1" applyFont="1" applyBorder="1" applyAlignment="1">
      <alignment horizontal="right" vertical="center"/>
    </xf>
    <xf numFmtId="0" fontId="34" fillId="0" borderId="30" xfId="42" applyFont="1" applyBorder="1" applyAlignment="1">
      <alignment horizontal="left" vertical="center" wrapText="1"/>
    </xf>
    <xf numFmtId="0" fontId="35" fillId="0" borderId="48" xfId="42" applyFont="1" applyBorder="1" applyAlignment="1">
      <alignment horizontal="center" vertical="center"/>
    </xf>
    <xf numFmtId="0" fontId="31" fillId="0" borderId="34" xfId="42" applyFont="1" applyBorder="1" applyAlignment="1">
      <alignment horizontal="center" vertical="center"/>
    </xf>
    <xf numFmtId="0" fontId="22" fillId="0" borderId="44" xfId="42" applyFont="1" applyBorder="1" applyAlignment="1">
      <alignment horizontal="right" vertical="center"/>
    </xf>
    <xf numFmtId="0" fontId="22" fillId="0" borderId="26" xfId="42" applyFont="1" applyBorder="1" applyAlignment="1">
      <alignment horizontal="right" vertical="center"/>
    </xf>
    <xf numFmtId="0" fontId="20" fillId="0" borderId="15" xfId="42" applyFont="1" applyBorder="1" applyAlignment="1">
      <alignment horizontal="left" vertical="center"/>
    </xf>
    <xf numFmtId="0" fontId="20" fillId="0" borderId="16" xfId="42" applyFont="1" applyBorder="1" applyAlignment="1">
      <alignment horizontal="left" vertical="center"/>
    </xf>
    <xf numFmtId="0" fontId="20" fillId="0" borderId="33" xfId="42" applyFont="1" applyBorder="1" applyAlignment="1">
      <alignment horizontal="left" vertical="center"/>
    </xf>
    <xf numFmtId="0" fontId="26" fillId="0" borderId="22" xfId="42" applyFont="1" applyBorder="1" applyAlignment="1">
      <alignment horizontal="center" vertical="center" textRotation="90" wrapText="1"/>
    </xf>
    <xf numFmtId="0" fontId="20" fillId="0" borderId="0" xfId="42" applyFont="1" applyBorder="1" applyAlignment="1">
      <alignment horizontal="center" vertical="center" wrapText="1"/>
    </xf>
    <xf numFmtId="0" fontId="20" fillId="0" borderId="29" xfId="42" applyFont="1" applyBorder="1" applyAlignment="1">
      <alignment horizontal="center" vertical="center" wrapText="1"/>
    </xf>
    <xf numFmtId="49" fontId="20" fillId="0" borderId="29" xfId="42" applyNumberFormat="1" applyFont="1" applyBorder="1" applyAlignment="1">
      <alignment horizontal="left" vertical="center" wrapText="1"/>
    </xf>
    <xf numFmtId="49" fontId="20" fillId="0" borderId="54" xfId="42" applyNumberFormat="1" applyFont="1" applyBorder="1" applyAlignment="1">
      <alignment horizontal="left" vertical="center" wrapText="1"/>
    </xf>
    <xf numFmtId="49" fontId="20" fillId="0" borderId="47" xfId="42" applyNumberFormat="1" applyFont="1" applyBorder="1" applyAlignment="1">
      <alignment horizontal="left" vertical="center"/>
    </xf>
    <xf numFmtId="49" fontId="30" fillId="0" borderId="30" xfId="42" applyNumberFormat="1" applyFont="1" applyBorder="1" applyAlignment="1">
      <alignment vertical="center" wrapText="1"/>
    </xf>
    <xf numFmtId="49" fontId="30" fillId="0" borderId="33" xfId="42" applyNumberFormat="1" applyFont="1" applyBorder="1" applyAlignment="1">
      <alignment vertical="center" wrapText="1"/>
    </xf>
    <xf numFmtId="3" fontId="20" fillId="0" borderId="39" xfId="42" applyNumberFormat="1" applyFont="1" applyBorder="1" applyAlignment="1">
      <alignment horizontal="right" vertical="center"/>
    </xf>
    <xf numFmtId="3" fontId="20" fillId="0" borderId="13" xfId="42" applyNumberFormat="1" applyFont="1" applyBorder="1" applyAlignment="1">
      <alignment horizontal="right" vertical="center"/>
    </xf>
    <xf numFmtId="49" fontId="30" fillId="0" borderId="32" xfId="42" applyNumberFormat="1" applyFont="1" applyBorder="1" applyAlignment="1">
      <alignment vertical="center" wrapText="1"/>
    </xf>
    <xf numFmtId="0" fontId="32" fillId="0" borderId="30" xfId="42" applyFont="1" applyBorder="1"/>
    <xf numFmtId="3" fontId="20" fillId="0" borderId="21" xfId="42" applyNumberFormat="1" applyFont="1" applyBorder="1" applyAlignment="1">
      <alignment horizontal="right" vertical="center"/>
    </xf>
    <xf numFmtId="0" fontId="20" fillId="0" borderId="56" xfId="42" applyFont="1" applyBorder="1" applyAlignment="1">
      <alignment horizontal="left" vertical="center"/>
    </xf>
    <xf numFmtId="0" fontId="30" fillId="0" borderId="36" xfId="42" applyFont="1" applyBorder="1" applyAlignment="1">
      <alignment horizontal="left" vertical="center" wrapText="1"/>
    </xf>
    <xf numFmtId="0" fontId="30" fillId="0" borderId="37" xfId="42" applyFont="1" applyBorder="1" applyAlignment="1">
      <alignment horizontal="left" vertical="center" wrapText="1"/>
    </xf>
    <xf numFmtId="0" fontId="27" fillId="0" borderId="52" xfId="42" applyFont="1" applyBorder="1" applyAlignment="1">
      <alignment horizontal="left" indent="3"/>
    </xf>
    <xf numFmtId="0" fontId="27" fillId="0" borderId="0" xfId="42" applyFont="1" applyBorder="1" applyAlignment="1">
      <alignment horizontal="left" indent="3"/>
    </xf>
    <xf numFmtId="0" fontId="31" fillId="0" borderId="0" xfId="42" applyFont="1" applyBorder="1" applyAlignment="1">
      <alignment horizontal="center" vertical="center"/>
    </xf>
    <xf numFmtId="0" fontId="21" fillId="0" borderId="32" xfId="42" applyFont="1" applyBorder="1" applyAlignment="1">
      <alignment horizontal="left" vertical="center"/>
    </xf>
    <xf numFmtId="0" fontId="21" fillId="0" borderId="30" xfId="42" applyFont="1" applyBorder="1" applyAlignment="1">
      <alignment horizontal="left" vertical="center"/>
    </xf>
    <xf numFmtId="0" fontId="18" fillId="0" borderId="30" xfId="42" applyBorder="1" applyAlignment="1">
      <alignment horizontal="left" vertical="center"/>
    </xf>
    <xf numFmtId="0" fontId="21" fillId="0" borderId="36" xfId="42" applyFont="1" applyBorder="1" applyAlignment="1">
      <alignment horizontal="left" vertical="center"/>
    </xf>
    <xf numFmtId="0" fontId="21" fillId="0" borderId="37" xfId="42" applyFont="1" applyBorder="1" applyAlignment="1">
      <alignment horizontal="left" vertical="center"/>
    </xf>
    <xf numFmtId="0" fontId="21" fillId="0" borderId="39" xfId="42" applyFont="1" applyBorder="1" applyAlignment="1">
      <alignment vertical="center"/>
    </xf>
    <xf numFmtId="0" fontId="21" fillId="0" borderId="12" xfId="42" applyFont="1" applyBorder="1" applyAlignment="1">
      <alignment vertical="center"/>
    </xf>
    <xf numFmtId="0" fontId="26" fillId="0" borderId="41" xfId="42" applyFont="1" applyBorder="1" applyAlignment="1">
      <alignment horizontal="center" vertical="center" textRotation="90" wrapText="1" shrinkToFit="1"/>
    </xf>
    <xf numFmtId="0" fontId="26" fillId="0" borderId="46" xfId="42" applyFont="1" applyBorder="1" applyAlignment="1">
      <alignment horizontal="center" vertical="center" textRotation="90" wrapText="1" shrinkToFit="1"/>
    </xf>
    <xf numFmtId="0" fontId="21" fillId="0" borderId="42" xfId="42" applyFont="1" applyBorder="1" applyAlignment="1">
      <alignment horizontal="left" vertical="center"/>
    </xf>
    <xf numFmtId="0" fontId="21" fillId="0" borderId="43" xfId="42" applyFont="1" applyBorder="1" applyAlignment="1">
      <alignment horizontal="left" vertical="center"/>
    </xf>
    <xf numFmtId="0" fontId="21" fillId="0" borderId="47" xfId="42" applyFont="1" applyBorder="1" applyAlignment="1">
      <alignment horizontal="left" vertical="center" wrapText="1"/>
    </xf>
    <xf numFmtId="0" fontId="21" fillId="0" borderId="0" xfId="42" applyFont="1" applyBorder="1" applyAlignment="1">
      <alignment horizontal="left" vertical="center" wrapText="1"/>
    </xf>
    <xf numFmtId="49" fontId="21" fillId="0" borderId="47" xfId="42" applyNumberFormat="1" applyFont="1" applyBorder="1" applyAlignment="1">
      <alignment horizontal="left" vertical="center" wrapText="1" indent="1"/>
    </xf>
    <xf numFmtId="49" fontId="21" fillId="0" borderId="47" xfId="42" applyNumberFormat="1" applyFont="1" applyBorder="1" applyAlignment="1">
      <alignment horizontal="left" vertical="center" indent="1"/>
    </xf>
    <xf numFmtId="0" fontId="21" fillId="0" borderId="44" xfId="42" applyFont="1" applyBorder="1" applyAlignment="1">
      <alignment vertical="center"/>
    </xf>
    <xf numFmtId="0" fontId="30" fillId="0" borderId="39" xfId="42" applyFont="1" applyBorder="1" applyAlignment="1">
      <alignment horizontal="left" vertical="center" wrapText="1"/>
    </xf>
    <xf numFmtId="0" fontId="30" fillId="0" borderId="12" xfId="42" applyFont="1" applyBorder="1" applyAlignment="1">
      <alignment horizontal="left" vertical="center" wrapText="1"/>
    </xf>
    <xf numFmtId="0" fontId="30" fillId="0" borderId="24" xfId="42" applyFont="1" applyBorder="1" applyAlignment="1">
      <alignment horizontal="left" vertical="center" wrapText="1"/>
    </xf>
    <xf numFmtId="0" fontId="30" fillId="0" borderId="50" xfId="42" applyFont="1" applyBorder="1" applyAlignment="1">
      <alignment horizontal="left" vertical="center" wrapText="1"/>
    </xf>
    <xf numFmtId="0" fontId="18" fillId="0" borderId="52" xfId="42" applyBorder="1" applyAlignment="1"/>
    <xf numFmtId="0" fontId="18" fillId="0" borderId="0" xfId="42" applyBorder="1" applyAlignment="1"/>
    <xf numFmtId="0" fontId="27" fillId="0" borderId="18" xfId="42" applyFont="1" applyBorder="1" applyAlignment="1">
      <alignment horizontal="center" wrapText="1"/>
    </xf>
    <xf numFmtId="0" fontId="27" fillId="0" borderId="14" xfId="42" applyFont="1" applyBorder="1" applyAlignment="1">
      <alignment horizontal="center" wrapText="1"/>
    </xf>
    <xf numFmtId="0" fontId="27" fillId="0" borderId="19" xfId="42" applyFont="1" applyBorder="1" applyAlignment="1">
      <alignment horizontal="center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7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left" vertical="center" wrapText="1"/>
    </xf>
    <xf numFmtId="0" fontId="20" fillId="0" borderId="16" xfId="42" applyFont="1" applyBorder="1" applyAlignment="1">
      <alignment horizontal="left" vertical="center" wrapText="1"/>
    </xf>
    <xf numFmtId="0" fontId="20" fillId="0" borderId="28" xfId="42" applyFont="1" applyBorder="1" applyAlignment="1">
      <alignment horizontal="left" vertical="center" wrapText="1"/>
    </xf>
    <xf numFmtId="0" fontId="20" fillId="0" borderId="29" xfId="42" applyFont="1" applyBorder="1" applyAlignment="1">
      <alignment horizontal="left" vertical="center" wrapText="1"/>
    </xf>
    <xf numFmtId="0" fontId="20" fillId="0" borderId="0" xfId="42" applyFont="1" applyBorder="1" applyAlignment="1"/>
    <xf numFmtId="0" fontId="20" fillId="0" borderId="24" xfId="42" applyFont="1" applyBorder="1" applyAlignment="1"/>
    <xf numFmtId="0" fontId="20" fillId="0" borderId="31" xfId="42" applyFont="1" applyBorder="1" applyAlignment="1">
      <alignment horizontal="left" vertical="center"/>
    </xf>
    <xf numFmtId="3" fontId="29" fillId="0" borderId="11" xfId="42" applyNumberFormat="1" applyFont="1" applyBorder="1" applyAlignment="1">
      <alignment horizontal="right"/>
    </xf>
    <xf numFmtId="3" fontId="29" fillId="0" borderId="13" xfId="42" applyNumberFormat="1" applyFont="1" applyBorder="1" applyAlignment="1">
      <alignment horizontal="right"/>
    </xf>
    <xf numFmtId="0" fontId="20" fillId="0" borderId="32" xfId="42" applyFont="1" applyBorder="1" applyAlignment="1">
      <alignment horizontal="right" vertical="center"/>
    </xf>
    <xf numFmtId="0" fontId="20" fillId="0" borderId="30" xfId="42" applyFont="1" applyBorder="1" applyAlignment="1">
      <alignment horizontal="right" vertical="center"/>
    </xf>
    <xf numFmtId="0" fontId="20" fillId="0" borderId="33" xfId="42" applyFont="1" applyBorder="1" applyAlignment="1">
      <alignment horizontal="right" vertical="center"/>
    </xf>
    <xf numFmtId="0" fontId="21" fillId="0" borderId="28" xfId="42" applyFont="1" applyBorder="1" applyAlignment="1">
      <alignment horizontal="left" vertical="center"/>
    </xf>
    <xf numFmtId="0" fontId="21" fillId="0" borderId="29" xfId="42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23" fillId="0" borderId="0" xfId="42" applyFont="1" applyAlignment="1">
      <alignment horizontal="center" vertical="center" wrapText="1"/>
    </xf>
    <xf numFmtId="0" fontId="24" fillId="0" borderId="0" xfId="42" applyFont="1" applyAlignment="1">
      <alignment horizontal="left" vertical="center" wrapText="1"/>
    </xf>
    <xf numFmtId="0" fontId="21" fillId="0" borderId="15" xfId="42" applyFont="1" applyBorder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0" fontId="21" fillId="0" borderId="16" xfId="42" applyFont="1" applyBorder="1" applyAlignment="1">
      <alignment horizontal="left" vertical="center"/>
    </xf>
    <xf numFmtId="0" fontId="25" fillId="0" borderId="16" xfId="42" applyFont="1" applyBorder="1" applyAlignment="1">
      <alignment horizontal="center" vertical="center"/>
    </xf>
    <xf numFmtId="0" fontId="25" fillId="0" borderId="17" xfId="42" applyFont="1" applyBorder="1" applyAlignment="1">
      <alignment horizontal="center" vertical="center"/>
    </xf>
    <xf numFmtId="0" fontId="26" fillId="0" borderId="15" xfId="42" applyFont="1" applyBorder="1" applyAlignment="1">
      <alignment horizontal="center" vertical="center" wrapText="1"/>
    </xf>
    <xf numFmtId="0" fontId="26" fillId="0" borderId="17" xfId="42" applyFont="1" applyBorder="1" applyAlignment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 vertical="top" readingOrder="1"/>
    </xf>
    <xf numFmtId="0" fontId="47" fillId="0" borderId="95" xfId="0" applyNumberFormat="1" applyFont="1" applyFill="1" applyBorder="1" applyAlignment="1" applyProtection="1">
      <alignment horizontal="left" vertical="top" readingOrder="1"/>
    </xf>
    <xf numFmtId="0" fontId="46" fillId="0" borderId="0" xfId="0" applyNumberFormat="1" applyFont="1" applyFill="1" applyBorder="1" applyAlignment="1" applyProtection="1">
      <alignment horizontal="left" vertical="center" readingOrder="1"/>
    </xf>
    <xf numFmtId="0" fontId="46" fillId="0" borderId="0" xfId="0" applyNumberFormat="1" applyFont="1" applyFill="1" applyBorder="1" applyAlignment="1" applyProtection="1">
      <alignment horizontal="center" vertical="center" readingOrder="1"/>
    </xf>
    <xf numFmtId="14" fontId="46" fillId="0" borderId="0" xfId="0" applyNumberFormat="1" applyFont="1" applyFill="1" applyBorder="1" applyAlignment="1" applyProtection="1">
      <alignment horizontal="right" vertical="center" readingOrder="1"/>
    </xf>
    <xf numFmtId="0" fontId="47" fillId="0" borderId="0" xfId="0" applyNumberFormat="1" applyFont="1" applyFill="1" applyBorder="1" applyAlignment="1" applyProtection="1">
      <alignment horizontal="left" vertical="top" wrapText="1" readingOrder="1"/>
    </xf>
    <xf numFmtId="0" fontId="47" fillId="0" borderId="98" xfId="0" applyNumberFormat="1" applyFont="1" applyFill="1" applyBorder="1" applyAlignment="1" applyProtection="1">
      <alignment horizontal="left" vertical="center" wrapText="1" readingOrder="1"/>
    </xf>
    <xf numFmtId="164" fontId="47" fillId="0" borderId="98" xfId="0" applyNumberFormat="1" applyFont="1" applyFill="1" applyBorder="1" applyAlignment="1" applyProtection="1">
      <alignment horizontal="right" vertical="center" wrapText="1" readingOrder="1"/>
    </xf>
    <xf numFmtId="4" fontId="47" fillId="0" borderId="98" xfId="0" applyNumberFormat="1" applyFont="1" applyFill="1" applyBorder="1" applyAlignment="1" applyProtection="1">
      <alignment horizontal="right" vertical="center" wrapText="1" readingOrder="1"/>
    </xf>
    <xf numFmtId="0" fontId="47" fillId="0" borderId="96" xfId="0" applyNumberFormat="1" applyFont="1" applyFill="1" applyBorder="1" applyAlignment="1" applyProtection="1">
      <alignment horizontal="center" vertical="center" readingOrder="1"/>
    </xf>
    <xf numFmtId="0" fontId="47" fillId="0" borderId="97" xfId="0" applyNumberFormat="1" applyFont="1" applyFill="1" applyBorder="1" applyAlignment="1" applyProtection="1">
      <alignment horizontal="left" vertical="center" wrapText="1" readingOrder="1"/>
    </xf>
    <xf numFmtId="164" fontId="47" fillId="0" borderId="97" xfId="0" applyNumberFormat="1" applyFont="1" applyFill="1" applyBorder="1" applyAlignment="1" applyProtection="1">
      <alignment horizontal="right" vertical="center" wrapText="1" readingOrder="1"/>
    </xf>
    <xf numFmtId="4" fontId="47" fillId="0" borderId="97" xfId="0" applyNumberFormat="1" applyFont="1" applyFill="1" applyBorder="1" applyAlignment="1" applyProtection="1">
      <alignment horizontal="right" vertical="center" wrapText="1" readingOrder="1"/>
    </xf>
    <xf numFmtId="0" fontId="47" fillId="0" borderId="99" xfId="0" applyNumberFormat="1" applyFont="1" applyFill="1" applyBorder="1" applyAlignment="1" applyProtection="1">
      <alignment horizontal="left" vertical="top" readingOrder="1"/>
    </xf>
    <xf numFmtId="0" fontId="46" fillId="0" borderId="100" xfId="0" applyNumberFormat="1" applyFont="1" applyFill="1" applyBorder="1" applyAlignment="1" applyProtection="1">
      <alignment horizontal="left" vertical="center" readingOrder="1"/>
    </xf>
    <xf numFmtId="4" fontId="46" fillId="0" borderId="101" xfId="0" applyNumberFormat="1" applyFont="1" applyFill="1" applyBorder="1" applyAlignment="1" applyProtection="1">
      <alignment horizontal="right" vertical="center" readingOrder="1"/>
    </xf>
    <xf numFmtId="165" fontId="47" fillId="0" borderId="98" xfId="0" applyNumberFormat="1" applyFont="1" applyFill="1" applyBorder="1" applyAlignment="1" applyProtection="1">
      <alignment horizontal="right" vertical="center" wrapText="1" readingOrder="1"/>
    </xf>
    <xf numFmtId="165" fontId="47" fillId="0" borderId="97" xfId="0" applyNumberFormat="1" applyFont="1" applyFill="1" applyBorder="1" applyAlignment="1" applyProtection="1">
      <alignment horizontal="right" vertical="center" wrapText="1" readingOrder="1"/>
    </xf>
    <xf numFmtId="0" fontId="46" fillId="0" borderId="0" xfId="0" applyNumberFormat="1" applyFont="1" applyFill="1" applyBorder="1" applyAlignment="1" applyProtection="1">
      <alignment horizontal="right" vertical="center" readingOrder="1"/>
    </xf>
    <xf numFmtId="0" fontId="46" fillId="0" borderId="97" xfId="0" applyNumberFormat="1" applyFont="1" applyFill="1" applyBorder="1" applyAlignment="1" applyProtection="1">
      <alignment horizontal="left" vertical="center" wrapText="1" readingOrder="1"/>
    </xf>
    <xf numFmtId="165" fontId="46" fillId="0" borderId="97" xfId="0" applyNumberFormat="1" applyFont="1" applyFill="1" applyBorder="1" applyAlignment="1" applyProtection="1">
      <alignment horizontal="right" vertical="center" wrapText="1" readingOrder="1"/>
    </xf>
    <xf numFmtId="0" fontId="46" fillId="0" borderId="101" xfId="0" applyNumberFormat="1" applyFont="1" applyFill="1" applyBorder="1" applyAlignment="1" applyProtection="1">
      <alignment horizontal="left" vertical="center" wrapText="1" readingOrder="1"/>
    </xf>
    <xf numFmtId="165" fontId="46" fillId="0" borderId="101" xfId="0" applyNumberFormat="1" applyFont="1" applyFill="1" applyBorder="1" applyAlignment="1" applyProtection="1">
      <alignment horizontal="right" vertical="center" wrapText="1" readingOrder="1"/>
    </xf>
    <xf numFmtId="0" fontId="46" fillId="0" borderId="96" xfId="0" applyNumberFormat="1" applyFont="1" applyFill="1" applyBorder="1" applyAlignment="1" applyProtection="1">
      <alignment horizontal="left" vertical="center" readingOrder="1"/>
    </xf>
    <xf numFmtId="4" fontId="46" fillId="0" borderId="96" xfId="0" applyNumberFormat="1" applyFont="1" applyFill="1" applyBorder="1" applyAlignment="1" applyProtection="1">
      <alignment horizontal="right" vertical="center" readingOrder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38100</xdr:rowOff>
    </xdr:from>
    <xdr:to>
      <xdr:col>3</xdr:col>
      <xdr:colOff>171450</xdr:colOff>
      <xdr:row>6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466850" y="1171575"/>
          <a:ext cx="57150" cy="304800"/>
        </a:xfrm>
        <a:prstGeom prst="leftBrace">
          <a:avLst>
            <a:gd name="adj1" fmla="val 44444"/>
            <a:gd name="adj2" fmla="val 4762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16</xdr:row>
      <xdr:rowOff>19050</xdr:rowOff>
    </xdr:from>
    <xdr:to>
      <xdr:col>6</xdr:col>
      <xdr:colOff>38100</xdr:colOff>
      <xdr:row>17</xdr:row>
      <xdr:rowOff>180975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181225" y="3552825"/>
          <a:ext cx="104775" cy="390525"/>
        </a:xfrm>
        <a:prstGeom prst="leftBrace">
          <a:avLst>
            <a:gd name="adj1" fmla="val 31061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24</xdr:row>
      <xdr:rowOff>38100</xdr:rowOff>
    </xdr:from>
    <xdr:to>
      <xdr:col>2</xdr:col>
      <xdr:colOff>381000</xdr:colOff>
      <xdr:row>27</xdr:row>
      <xdr:rowOff>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295400" y="5381625"/>
          <a:ext cx="47625" cy="647700"/>
        </a:xfrm>
        <a:prstGeom prst="leftBrace">
          <a:avLst>
            <a:gd name="adj1" fmla="val 113333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38100</xdr:colOff>
      <xdr:row>0</xdr:row>
      <xdr:rowOff>142875</xdr:rowOff>
    </xdr:from>
    <xdr:to>
      <xdr:col>11</xdr:col>
      <xdr:colOff>609600</xdr:colOff>
      <xdr:row>2</xdr:row>
      <xdr:rowOff>28575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90675" y="142875"/>
          <a:ext cx="3609975" cy="2476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Arial"/>
              <a:cs typeface="Arial"/>
            </a:rPr>
            <a:t>DÉTERMINATION DU RÉSULTAT FISCAL</a:t>
          </a:r>
        </a:p>
      </xdr:txBody>
    </xdr:sp>
    <xdr:clientData/>
  </xdr:twoCellAnchor>
  <xdr:twoCellAnchor>
    <xdr:from>
      <xdr:col>5</xdr:col>
      <xdr:colOff>95250</xdr:colOff>
      <xdr:row>36</xdr:row>
      <xdr:rowOff>57150</xdr:rowOff>
    </xdr:from>
    <xdr:to>
      <xdr:col>5</xdr:col>
      <xdr:colOff>171450</xdr:colOff>
      <xdr:row>37</xdr:row>
      <xdr:rowOff>133350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2143125" y="796290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28575</xdr:rowOff>
    </xdr:from>
    <xdr:to>
      <xdr:col>2</xdr:col>
      <xdr:colOff>200025</xdr:colOff>
      <xdr:row>2</xdr:row>
      <xdr:rowOff>276225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9050" y="390525"/>
          <a:ext cx="114300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fr-FR" sz="550" b="0" i="0" strike="noStrike">
              <a:solidFill>
                <a:srgbClr val="000000"/>
              </a:solidFill>
              <a:latin typeface="Arial"/>
              <a:cs typeface="Arial"/>
            </a:rPr>
            <a:t>Formulaire obligatoire (article 53A du Code général des impôts).</a:t>
          </a:r>
        </a:p>
      </xdr:txBody>
    </xdr:sp>
    <xdr:clientData/>
  </xdr:twoCellAnchor>
  <xdr:twoCellAnchor editAs="oneCell">
    <xdr:from>
      <xdr:col>14</xdr:col>
      <xdr:colOff>647700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8" name="Text Box 2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276975" y="171450"/>
          <a:ext cx="209550" cy="190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11</xdr:col>
      <xdr:colOff>333375</xdr:colOff>
      <xdr:row>20</xdr:row>
      <xdr:rowOff>9525</xdr:rowOff>
    </xdr:from>
    <xdr:to>
      <xdr:col>11</xdr:col>
      <xdr:colOff>333375</xdr:colOff>
      <xdr:row>21</xdr:row>
      <xdr:rowOff>9525</xdr:rowOff>
    </xdr:to>
    <xdr:sp macro="" textlink="">
      <xdr:nvSpPr>
        <xdr:cNvPr id="9" name="Line 2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924425" y="44577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21</xdr:row>
      <xdr:rowOff>0</xdr:rowOff>
    </xdr:from>
    <xdr:to>
      <xdr:col>12</xdr:col>
      <xdr:colOff>85725</xdr:colOff>
      <xdr:row>21</xdr:row>
      <xdr:rowOff>0</xdr:rowOff>
    </xdr:to>
    <xdr:sp macro="" textlink="">
      <xdr:nvSpPr>
        <xdr:cNvPr id="10" name="Line 3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4933950" y="46767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35</xdr:row>
      <xdr:rowOff>0</xdr:rowOff>
    </xdr:from>
    <xdr:to>
      <xdr:col>11</xdr:col>
      <xdr:colOff>304800</xdr:colOff>
      <xdr:row>35</xdr:row>
      <xdr:rowOff>219075</xdr:rowOff>
    </xdr:to>
    <xdr:sp macro="" textlink="">
      <xdr:nvSpPr>
        <xdr:cNvPr id="11" name="Line 3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895850" y="76771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0</xdr:row>
      <xdr:rowOff>123825</xdr:rowOff>
    </xdr:from>
    <xdr:to>
      <xdr:col>4</xdr:col>
      <xdr:colOff>0</xdr:colOff>
      <xdr:row>2</xdr:row>
      <xdr:rowOff>28575</xdr:rowOff>
    </xdr:to>
    <xdr:sp macro="" textlink="">
      <xdr:nvSpPr>
        <xdr:cNvPr id="12" name="Oval 3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266825" y="123825"/>
          <a:ext cx="28575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12</xdr:col>
      <xdr:colOff>19050</xdr:colOff>
      <xdr:row>31</xdr:row>
      <xdr:rowOff>66675</xdr:rowOff>
    </xdr:from>
    <xdr:to>
      <xdr:col>12</xdr:col>
      <xdr:colOff>66675</xdr:colOff>
      <xdr:row>32</xdr:row>
      <xdr:rowOff>190500</xdr:rowOff>
    </xdr:to>
    <xdr:sp macro="" textlink="">
      <xdr:nvSpPr>
        <xdr:cNvPr id="13" name="AutoShape 3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5353050" y="6886575"/>
          <a:ext cx="47625" cy="352425"/>
        </a:xfrm>
        <a:prstGeom prst="rightBracket">
          <a:avLst>
            <a:gd name="adj" fmla="val 6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0</xdr:col>
          <xdr:colOff>695325</xdr:colOff>
          <xdr:row>1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38100</xdr:rowOff>
    </xdr:from>
    <xdr:to>
      <xdr:col>8</xdr:col>
      <xdr:colOff>247650</xdr:colOff>
      <xdr:row>0</xdr:row>
      <xdr:rowOff>276225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04975" y="38100"/>
          <a:ext cx="3867150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 DÉTERMINATION DES PLUS ET MOINS-VALUES</a:t>
          </a:r>
        </a:p>
      </xdr:txBody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2</xdr:col>
      <xdr:colOff>76200</xdr:colOff>
      <xdr:row>1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1025" y="3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666750</xdr:colOff>
      <xdr:row>27</xdr:row>
      <xdr:rowOff>76200</xdr:rowOff>
    </xdr:from>
    <xdr:to>
      <xdr:col>1</xdr:col>
      <xdr:colOff>742950</xdr:colOff>
      <xdr:row>31</xdr:row>
      <xdr:rowOff>123825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581025" y="5419725"/>
          <a:ext cx="0" cy="8477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104775</xdr:rowOff>
    </xdr:from>
    <xdr:to>
      <xdr:col>11</xdr:col>
      <xdr:colOff>0</xdr:colOff>
      <xdr:row>1</xdr:row>
      <xdr:rowOff>19050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038975" y="104775"/>
          <a:ext cx="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800100</xdr:colOff>
      <xdr:row>0</xdr:row>
      <xdr:rowOff>19050</xdr:rowOff>
    </xdr:from>
    <xdr:to>
      <xdr:col>2</xdr:col>
      <xdr:colOff>1085850</xdr:colOff>
      <xdr:row>0</xdr:row>
      <xdr:rowOff>285750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81125" y="19050"/>
          <a:ext cx="28575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647700</xdr:colOff>
      <xdr:row>1</xdr:row>
      <xdr:rowOff>276225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323850"/>
          <a:ext cx="12287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fr-FR" sz="550" b="0" i="0" strike="noStrike">
              <a:solidFill>
                <a:srgbClr val="000000"/>
              </a:solidFill>
              <a:latin typeface="Arial"/>
              <a:cs typeface="Arial"/>
            </a:rPr>
            <a:t>Formulaire obligatoire (article 53A du Code général des impôts).</a:t>
          </a:r>
        </a:p>
      </xdr:txBody>
    </xdr:sp>
    <xdr:clientData/>
  </xdr:twoCellAnchor>
  <xdr:twoCellAnchor editAs="oneCell">
    <xdr:from>
      <xdr:col>10</xdr:col>
      <xdr:colOff>504825</xdr:colOff>
      <xdr:row>0</xdr:row>
      <xdr:rowOff>104775</xdr:rowOff>
    </xdr:from>
    <xdr:to>
      <xdr:col>10</xdr:col>
      <xdr:colOff>714375</xdr:colOff>
      <xdr:row>0</xdr:row>
      <xdr:rowOff>295275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781800" y="104775"/>
          <a:ext cx="209550" cy="190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0</xdr:row>
          <xdr:rowOff>47625</xdr:rowOff>
        </xdr:from>
        <xdr:to>
          <xdr:col>2</xdr:col>
          <xdr:colOff>276225</xdr:colOff>
          <xdr:row>1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zoomScale="190" zoomScaleNormal="190" workbookViewId="0">
      <selection activeCell="P4" sqref="P4"/>
    </sheetView>
  </sheetViews>
  <sheetFormatPr baseColWidth="10" defaultRowHeight="13.5"/>
  <cols>
    <col min="1" max="1" width="8.7109375" style="2" customWidth="1"/>
    <col min="2" max="2" width="5.7109375" style="2" customWidth="1"/>
    <col min="3" max="3" width="5.85546875" style="2" customWidth="1"/>
    <col min="4" max="4" width="3" style="2" customWidth="1"/>
    <col min="5" max="5" width="7.42578125" style="2" customWidth="1"/>
    <col min="6" max="6" width="3" style="2" customWidth="1"/>
    <col min="7" max="7" width="5.85546875" style="2" customWidth="1"/>
    <col min="8" max="8" width="3" style="2" customWidth="1"/>
    <col min="9" max="9" width="10.85546875" style="2" customWidth="1"/>
    <col min="10" max="10" width="12.42578125" style="2" customWidth="1"/>
    <col min="11" max="11" width="3" style="3" customWidth="1"/>
    <col min="12" max="12" width="11.140625" style="2" customWidth="1"/>
    <col min="13" max="13" width="1.42578125" style="2" customWidth="1"/>
    <col min="14" max="14" width="3" style="4" customWidth="1"/>
    <col min="15" max="15" width="12.85546875" style="5" customWidth="1"/>
    <col min="16" max="256" width="11.42578125" style="2"/>
    <col min="257" max="257" width="8.7109375" style="2" customWidth="1"/>
    <col min="258" max="258" width="5.7109375" style="2" customWidth="1"/>
    <col min="259" max="259" width="5.85546875" style="2" customWidth="1"/>
    <col min="260" max="260" width="3" style="2" customWidth="1"/>
    <col min="261" max="261" width="7.42578125" style="2" customWidth="1"/>
    <col min="262" max="262" width="3" style="2" customWidth="1"/>
    <col min="263" max="263" width="5.85546875" style="2" customWidth="1"/>
    <col min="264" max="264" width="3" style="2" customWidth="1"/>
    <col min="265" max="265" width="10.85546875" style="2" customWidth="1"/>
    <col min="266" max="266" width="12.42578125" style="2" customWidth="1"/>
    <col min="267" max="267" width="3" style="2" customWidth="1"/>
    <col min="268" max="268" width="11.140625" style="2" customWidth="1"/>
    <col min="269" max="269" width="1.42578125" style="2" customWidth="1"/>
    <col min="270" max="270" width="3" style="2" customWidth="1"/>
    <col min="271" max="271" width="12.85546875" style="2" customWidth="1"/>
    <col min="272" max="512" width="11.42578125" style="2"/>
    <col min="513" max="513" width="8.7109375" style="2" customWidth="1"/>
    <col min="514" max="514" width="5.7109375" style="2" customWidth="1"/>
    <col min="515" max="515" width="5.85546875" style="2" customWidth="1"/>
    <col min="516" max="516" width="3" style="2" customWidth="1"/>
    <col min="517" max="517" width="7.42578125" style="2" customWidth="1"/>
    <col min="518" max="518" width="3" style="2" customWidth="1"/>
    <col min="519" max="519" width="5.85546875" style="2" customWidth="1"/>
    <col min="520" max="520" width="3" style="2" customWidth="1"/>
    <col min="521" max="521" width="10.85546875" style="2" customWidth="1"/>
    <col min="522" max="522" width="12.42578125" style="2" customWidth="1"/>
    <col min="523" max="523" width="3" style="2" customWidth="1"/>
    <col min="524" max="524" width="11.140625" style="2" customWidth="1"/>
    <col min="525" max="525" width="1.42578125" style="2" customWidth="1"/>
    <col min="526" max="526" width="3" style="2" customWidth="1"/>
    <col min="527" max="527" width="12.85546875" style="2" customWidth="1"/>
    <col min="528" max="768" width="11.42578125" style="2"/>
    <col min="769" max="769" width="8.7109375" style="2" customWidth="1"/>
    <col min="770" max="770" width="5.7109375" style="2" customWidth="1"/>
    <col min="771" max="771" width="5.85546875" style="2" customWidth="1"/>
    <col min="772" max="772" width="3" style="2" customWidth="1"/>
    <col min="773" max="773" width="7.42578125" style="2" customWidth="1"/>
    <col min="774" max="774" width="3" style="2" customWidth="1"/>
    <col min="775" max="775" width="5.85546875" style="2" customWidth="1"/>
    <col min="776" max="776" width="3" style="2" customWidth="1"/>
    <col min="777" max="777" width="10.85546875" style="2" customWidth="1"/>
    <col min="778" max="778" width="12.42578125" style="2" customWidth="1"/>
    <col min="779" max="779" width="3" style="2" customWidth="1"/>
    <col min="780" max="780" width="11.140625" style="2" customWidth="1"/>
    <col min="781" max="781" width="1.42578125" style="2" customWidth="1"/>
    <col min="782" max="782" width="3" style="2" customWidth="1"/>
    <col min="783" max="783" width="12.85546875" style="2" customWidth="1"/>
    <col min="784" max="1024" width="11.42578125" style="2"/>
    <col min="1025" max="1025" width="8.7109375" style="2" customWidth="1"/>
    <col min="1026" max="1026" width="5.7109375" style="2" customWidth="1"/>
    <col min="1027" max="1027" width="5.85546875" style="2" customWidth="1"/>
    <col min="1028" max="1028" width="3" style="2" customWidth="1"/>
    <col min="1029" max="1029" width="7.42578125" style="2" customWidth="1"/>
    <col min="1030" max="1030" width="3" style="2" customWidth="1"/>
    <col min="1031" max="1031" width="5.85546875" style="2" customWidth="1"/>
    <col min="1032" max="1032" width="3" style="2" customWidth="1"/>
    <col min="1033" max="1033" width="10.85546875" style="2" customWidth="1"/>
    <col min="1034" max="1034" width="12.42578125" style="2" customWidth="1"/>
    <col min="1035" max="1035" width="3" style="2" customWidth="1"/>
    <col min="1036" max="1036" width="11.140625" style="2" customWidth="1"/>
    <col min="1037" max="1037" width="1.42578125" style="2" customWidth="1"/>
    <col min="1038" max="1038" width="3" style="2" customWidth="1"/>
    <col min="1039" max="1039" width="12.85546875" style="2" customWidth="1"/>
    <col min="1040" max="1280" width="11.42578125" style="2"/>
    <col min="1281" max="1281" width="8.7109375" style="2" customWidth="1"/>
    <col min="1282" max="1282" width="5.7109375" style="2" customWidth="1"/>
    <col min="1283" max="1283" width="5.85546875" style="2" customWidth="1"/>
    <col min="1284" max="1284" width="3" style="2" customWidth="1"/>
    <col min="1285" max="1285" width="7.42578125" style="2" customWidth="1"/>
    <col min="1286" max="1286" width="3" style="2" customWidth="1"/>
    <col min="1287" max="1287" width="5.85546875" style="2" customWidth="1"/>
    <col min="1288" max="1288" width="3" style="2" customWidth="1"/>
    <col min="1289" max="1289" width="10.85546875" style="2" customWidth="1"/>
    <col min="1290" max="1290" width="12.42578125" style="2" customWidth="1"/>
    <col min="1291" max="1291" width="3" style="2" customWidth="1"/>
    <col min="1292" max="1292" width="11.140625" style="2" customWidth="1"/>
    <col min="1293" max="1293" width="1.42578125" style="2" customWidth="1"/>
    <col min="1294" max="1294" width="3" style="2" customWidth="1"/>
    <col min="1295" max="1295" width="12.85546875" style="2" customWidth="1"/>
    <col min="1296" max="1536" width="11.42578125" style="2"/>
    <col min="1537" max="1537" width="8.7109375" style="2" customWidth="1"/>
    <col min="1538" max="1538" width="5.7109375" style="2" customWidth="1"/>
    <col min="1539" max="1539" width="5.85546875" style="2" customWidth="1"/>
    <col min="1540" max="1540" width="3" style="2" customWidth="1"/>
    <col min="1541" max="1541" width="7.42578125" style="2" customWidth="1"/>
    <col min="1542" max="1542" width="3" style="2" customWidth="1"/>
    <col min="1543" max="1543" width="5.85546875" style="2" customWidth="1"/>
    <col min="1544" max="1544" width="3" style="2" customWidth="1"/>
    <col min="1545" max="1545" width="10.85546875" style="2" customWidth="1"/>
    <col min="1546" max="1546" width="12.42578125" style="2" customWidth="1"/>
    <col min="1547" max="1547" width="3" style="2" customWidth="1"/>
    <col min="1548" max="1548" width="11.140625" style="2" customWidth="1"/>
    <col min="1549" max="1549" width="1.42578125" style="2" customWidth="1"/>
    <col min="1550" max="1550" width="3" style="2" customWidth="1"/>
    <col min="1551" max="1551" width="12.85546875" style="2" customWidth="1"/>
    <col min="1552" max="1792" width="11.42578125" style="2"/>
    <col min="1793" max="1793" width="8.7109375" style="2" customWidth="1"/>
    <col min="1794" max="1794" width="5.7109375" style="2" customWidth="1"/>
    <col min="1795" max="1795" width="5.85546875" style="2" customWidth="1"/>
    <col min="1796" max="1796" width="3" style="2" customWidth="1"/>
    <col min="1797" max="1797" width="7.42578125" style="2" customWidth="1"/>
    <col min="1798" max="1798" width="3" style="2" customWidth="1"/>
    <col min="1799" max="1799" width="5.85546875" style="2" customWidth="1"/>
    <col min="1800" max="1800" width="3" style="2" customWidth="1"/>
    <col min="1801" max="1801" width="10.85546875" style="2" customWidth="1"/>
    <col min="1802" max="1802" width="12.42578125" style="2" customWidth="1"/>
    <col min="1803" max="1803" width="3" style="2" customWidth="1"/>
    <col min="1804" max="1804" width="11.140625" style="2" customWidth="1"/>
    <col min="1805" max="1805" width="1.42578125" style="2" customWidth="1"/>
    <col min="1806" max="1806" width="3" style="2" customWidth="1"/>
    <col min="1807" max="1807" width="12.85546875" style="2" customWidth="1"/>
    <col min="1808" max="2048" width="11.42578125" style="2"/>
    <col min="2049" max="2049" width="8.7109375" style="2" customWidth="1"/>
    <col min="2050" max="2050" width="5.7109375" style="2" customWidth="1"/>
    <col min="2051" max="2051" width="5.85546875" style="2" customWidth="1"/>
    <col min="2052" max="2052" width="3" style="2" customWidth="1"/>
    <col min="2053" max="2053" width="7.42578125" style="2" customWidth="1"/>
    <col min="2054" max="2054" width="3" style="2" customWidth="1"/>
    <col min="2055" max="2055" width="5.85546875" style="2" customWidth="1"/>
    <col min="2056" max="2056" width="3" style="2" customWidth="1"/>
    <col min="2057" max="2057" width="10.85546875" style="2" customWidth="1"/>
    <col min="2058" max="2058" width="12.42578125" style="2" customWidth="1"/>
    <col min="2059" max="2059" width="3" style="2" customWidth="1"/>
    <col min="2060" max="2060" width="11.140625" style="2" customWidth="1"/>
    <col min="2061" max="2061" width="1.42578125" style="2" customWidth="1"/>
    <col min="2062" max="2062" width="3" style="2" customWidth="1"/>
    <col min="2063" max="2063" width="12.85546875" style="2" customWidth="1"/>
    <col min="2064" max="2304" width="11.42578125" style="2"/>
    <col min="2305" max="2305" width="8.7109375" style="2" customWidth="1"/>
    <col min="2306" max="2306" width="5.7109375" style="2" customWidth="1"/>
    <col min="2307" max="2307" width="5.85546875" style="2" customWidth="1"/>
    <col min="2308" max="2308" width="3" style="2" customWidth="1"/>
    <col min="2309" max="2309" width="7.42578125" style="2" customWidth="1"/>
    <col min="2310" max="2310" width="3" style="2" customWidth="1"/>
    <col min="2311" max="2311" width="5.85546875" style="2" customWidth="1"/>
    <col min="2312" max="2312" width="3" style="2" customWidth="1"/>
    <col min="2313" max="2313" width="10.85546875" style="2" customWidth="1"/>
    <col min="2314" max="2314" width="12.42578125" style="2" customWidth="1"/>
    <col min="2315" max="2315" width="3" style="2" customWidth="1"/>
    <col min="2316" max="2316" width="11.140625" style="2" customWidth="1"/>
    <col min="2317" max="2317" width="1.42578125" style="2" customWidth="1"/>
    <col min="2318" max="2318" width="3" style="2" customWidth="1"/>
    <col min="2319" max="2319" width="12.85546875" style="2" customWidth="1"/>
    <col min="2320" max="2560" width="11.42578125" style="2"/>
    <col min="2561" max="2561" width="8.7109375" style="2" customWidth="1"/>
    <col min="2562" max="2562" width="5.7109375" style="2" customWidth="1"/>
    <col min="2563" max="2563" width="5.85546875" style="2" customWidth="1"/>
    <col min="2564" max="2564" width="3" style="2" customWidth="1"/>
    <col min="2565" max="2565" width="7.42578125" style="2" customWidth="1"/>
    <col min="2566" max="2566" width="3" style="2" customWidth="1"/>
    <col min="2567" max="2567" width="5.85546875" style="2" customWidth="1"/>
    <col min="2568" max="2568" width="3" style="2" customWidth="1"/>
    <col min="2569" max="2569" width="10.85546875" style="2" customWidth="1"/>
    <col min="2570" max="2570" width="12.42578125" style="2" customWidth="1"/>
    <col min="2571" max="2571" width="3" style="2" customWidth="1"/>
    <col min="2572" max="2572" width="11.140625" style="2" customWidth="1"/>
    <col min="2573" max="2573" width="1.42578125" style="2" customWidth="1"/>
    <col min="2574" max="2574" width="3" style="2" customWidth="1"/>
    <col min="2575" max="2575" width="12.85546875" style="2" customWidth="1"/>
    <col min="2576" max="2816" width="11.42578125" style="2"/>
    <col min="2817" max="2817" width="8.7109375" style="2" customWidth="1"/>
    <col min="2818" max="2818" width="5.7109375" style="2" customWidth="1"/>
    <col min="2819" max="2819" width="5.85546875" style="2" customWidth="1"/>
    <col min="2820" max="2820" width="3" style="2" customWidth="1"/>
    <col min="2821" max="2821" width="7.42578125" style="2" customWidth="1"/>
    <col min="2822" max="2822" width="3" style="2" customWidth="1"/>
    <col min="2823" max="2823" width="5.85546875" style="2" customWidth="1"/>
    <col min="2824" max="2824" width="3" style="2" customWidth="1"/>
    <col min="2825" max="2825" width="10.85546875" style="2" customWidth="1"/>
    <col min="2826" max="2826" width="12.42578125" style="2" customWidth="1"/>
    <col min="2827" max="2827" width="3" style="2" customWidth="1"/>
    <col min="2828" max="2828" width="11.140625" style="2" customWidth="1"/>
    <col min="2829" max="2829" width="1.42578125" style="2" customWidth="1"/>
    <col min="2830" max="2830" width="3" style="2" customWidth="1"/>
    <col min="2831" max="2831" width="12.85546875" style="2" customWidth="1"/>
    <col min="2832" max="3072" width="11.42578125" style="2"/>
    <col min="3073" max="3073" width="8.7109375" style="2" customWidth="1"/>
    <col min="3074" max="3074" width="5.7109375" style="2" customWidth="1"/>
    <col min="3075" max="3075" width="5.85546875" style="2" customWidth="1"/>
    <col min="3076" max="3076" width="3" style="2" customWidth="1"/>
    <col min="3077" max="3077" width="7.42578125" style="2" customWidth="1"/>
    <col min="3078" max="3078" width="3" style="2" customWidth="1"/>
    <col min="3079" max="3079" width="5.85546875" style="2" customWidth="1"/>
    <col min="3080" max="3080" width="3" style="2" customWidth="1"/>
    <col min="3081" max="3081" width="10.85546875" style="2" customWidth="1"/>
    <col min="3082" max="3082" width="12.42578125" style="2" customWidth="1"/>
    <col min="3083" max="3083" width="3" style="2" customWidth="1"/>
    <col min="3084" max="3084" width="11.140625" style="2" customWidth="1"/>
    <col min="3085" max="3085" width="1.42578125" style="2" customWidth="1"/>
    <col min="3086" max="3086" width="3" style="2" customWidth="1"/>
    <col min="3087" max="3087" width="12.85546875" style="2" customWidth="1"/>
    <col min="3088" max="3328" width="11.42578125" style="2"/>
    <col min="3329" max="3329" width="8.7109375" style="2" customWidth="1"/>
    <col min="3330" max="3330" width="5.7109375" style="2" customWidth="1"/>
    <col min="3331" max="3331" width="5.85546875" style="2" customWidth="1"/>
    <col min="3332" max="3332" width="3" style="2" customWidth="1"/>
    <col min="3333" max="3333" width="7.42578125" style="2" customWidth="1"/>
    <col min="3334" max="3334" width="3" style="2" customWidth="1"/>
    <col min="3335" max="3335" width="5.85546875" style="2" customWidth="1"/>
    <col min="3336" max="3336" width="3" style="2" customWidth="1"/>
    <col min="3337" max="3337" width="10.85546875" style="2" customWidth="1"/>
    <col min="3338" max="3338" width="12.42578125" style="2" customWidth="1"/>
    <col min="3339" max="3339" width="3" style="2" customWidth="1"/>
    <col min="3340" max="3340" width="11.140625" style="2" customWidth="1"/>
    <col min="3341" max="3341" width="1.42578125" style="2" customWidth="1"/>
    <col min="3342" max="3342" width="3" style="2" customWidth="1"/>
    <col min="3343" max="3343" width="12.85546875" style="2" customWidth="1"/>
    <col min="3344" max="3584" width="11.42578125" style="2"/>
    <col min="3585" max="3585" width="8.7109375" style="2" customWidth="1"/>
    <col min="3586" max="3586" width="5.7109375" style="2" customWidth="1"/>
    <col min="3587" max="3587" width="5.85546875" style="2" customWidth="1"/>
    <col min="3588" max="3588" width="3" style="2" customWidth="1"/>
    <col min="3589" max="3589" width="7.42578125" style="2" customWidth="1"/>
    <col min="3590" max="3590" width="3" style="2" customWidth="1"/>
    <col min="3591" max="3591" width="5.85546875" style="2" customWidth="1"/>
    <col min="3592" max="3592" width="3" style="2" customWidth="1"/>
    <col min="3593" max="3593" width="10.85546875" style="2" customWidth="1"/>
    <col min="3594" max="3594" width="12.42578125" style="2" customWidth="1"/>
    <col min="3595" max="3595" width="3" style="2" customWidth="1"/>
    <col min="3596" max="3596" width="11.140625" style="2" customWidth="1"/>
    <col min="3597" max="3597" width="1.42578125" style="2" customWidth="1"/>
    <col min="3598" max="3598" width="3" style="2" customWidth="1"/>
    <col min="3599" max="3599" width="12.85546875" style="2" customWidth="1"/>
    <col min="3600" max="3840" width="11.42578125" style="2"/>
    <col min="3841" max="3841" width="8.7109375" style="2" customWidth="1"/>
    <col min="3842" max="3842" width="5.7109375" style="2" customWidth="1"/>
    <col min="3843" max="3843" width="5.85546875" style="2" customWidth="1"/>
    <col min="3844" max="3844" width="3" style="2" customWidth="1"/>
    <col min="3845" max="3845" width="7.42578125" style="2" customWidth="1"/>
    <col min="3846" max="3846" width="3" style="2" customWidth="1"/>
    <col min="3847" max="3847" width="5.85546875" style="2" customWidth="1"/>
    <col min="3848" max="3848" width="3" style="2" customWidth="1"/>
    <col min="3849" max="3849" width="10.85546875" style="2" customWidth="1"/>
    <col min="3850" max="3850" width="12.42578125" style="2" customWidth="1"/>
    <col min="3851" max="3851" width="3" style="2" customWidth="1"/>
    <col min="3852" max="3852" width="11.140625" style="2" customWidth="1"/>
    <col min="3853" max="3853" width="1.42578125" style="2" customWidth="1"/>
    <col min="3854" max="3854" width="3" style="2" customWidth="1"/>
    <col min="3855" max="3855" width="12.85546875" style="2" customWidth="1"/>
    <col min="3856" max="4096" width="11.42578125" style="2"/>
    <col min="4097" max="4097" width="8.7109375" style="2" customWidth="1"/>
    <col min="4098" max="4098" width="5.7109375" style="2" customWidth="1"/>
    <col min="4099" max="4099" width="5.85546875" style="2" customWidth="1"/>
    <col min="4100" max="4100" width="3" style="2" customWidth="1"/>
    <col min="4101" max="4101" width="7.42578125" style="2" customWidth="1"/>
    <col min="4102" max="4102" width="3" style="2" customWidth="1"/>
    <col min="4103" max="4103" width="5.85546875" style="2" customWidth="1"/>
    <col min="4104" max="4104" width="3" style="2" customWidth="1"/>
    <col min="4105" max="4105" width="10.85546875" style="2" customWidth="1"/>
    <col min="4106" max="4106" width="12.42578125" style="2" customWidth="1"/>
    <col min="4107" max="4107" width="3" style="2" customWidth="1"/>
    <col min="4108" max="4108" width="11.140625" style="2" customWidth="1"/>
    <col min="4109" max="4109" width="1.42578125" style="2" customWidth="1"/>
    <col min="4110" max="4110" width="3" style="2" customWidth="1"/>
    <col min="4111" max="4111" width="12.85546875" style="2" customWidth="1"/>
    <col min="4112" max="4352" width="11.42578125" style="2"/>
    <col min="4353" max="4353" width="8.7109375" style="2" customWidth="1"/>
    <col min="4354" max="4354" width="5.7109375" style="2" customWidth="1"/>
    <col min="4355" max="4355" width="5.85546875" style="2" customWidth="1"/>
    <col min="4356" max="4356" width="3" style="2" customWidth="1"/>
    <col min="4357" max="4357" width="7.42578125" style="2" customWidth="1"/>
    <col min="4358" max="4358" width="3" style="2" customWidth="1"/>
    <col min="4359" max="4359" width="5.85546875" style="2" customWidth="1"/>
    <col min="4360" max="4360" width="3" style="2" customWidth="1"/>
    <col min="4361" max="4361" width="10.85546875" style="2" customWidth="1"/>
    <col min="4362" max="4362" width="12.42578125" style="2" customWidth="1"/>
    <col min="4363" max="4363" width="3" style="2" customWidth="1"/>
    <col min="4364" max="4364" width="11.140625" style="2" customWidth="1"/>
    <col min="4365" max="4365" width="1.42578125" style="2" customWidth="1"/>
    <col min="4366" max="4366" width="3" style="2" customWidth="1"/>
    <col min="4367" max="4367" width="12.85546875" style="2" customWidth="1"/>
    <col min="4368" max="4608" width="11.42578125" style="2"/>
    <col min="4609" max="4609" width="8.7109375" style="2" customWidth="1"/>
    <col min="4610" max="4610" width="5.7109375" style="2" customWidth="1"/>
    <col min="4611" max="4611" width="5.85546875" style="2" customWidth="1"/>
    <col min="4612" max="4612" width="3" style="2" customWidth="1"/>
    <col min="4613" max="4613" width="7.42578125" style="2" customWidth="1"/>
    <col min="4614" max="4614" width="3" style="2" customWidth="1"/>
    <col min="4615" max="4615" width="5.85546875" style="2" customWidth="1"/>
    <col min="4616" max="4616" width="3" style="2" customWidth="1"/>
    <col min="4617" max="4617" width="10.85546875" style="2" customWidth="1"/>
    <col min="4618" max="4618" width="12.42578125" style="2" customWidth="1"/>
    <col min="4619" max="4619" width="3" style="2" customWidth="1"/>
    <col min="4620" max="4620" width="11.140625" style="2" customWidth="1"/>
    <col min="4621" max="4621" width="1.42578125" style="2" customWidth="1"/>
    <col min="4622" max="4622" width="3" style="2" customWidth="1"/>
    <col min="4623" max="4623" width="12.85546875" style="2" customWidth="1"/>
    <col min="4624" max="4864" width="11.42578125" style="2"/>
    <col min="4865" max="4865" width="8.7109375" style="2" customWidth="1"/>
    <col min="4866" max="4866" width="5.7109375" style="2" customWidth="1"/>
    <col min="4867" max="4867" width="5.85546875" style="2" customWidth="1"/>
    <col min="4868" max="4868" width="3" style="2" customWidth="1"/>
    <col min="4869" max="4869" width="7.42578125" style="2" customWidth="1"/>
    <col min="4870" max="4870" width="3" style="2" customWidth="1"/>
    <col min="4871" max="4871" width="5.85546875" style="2" customWidth="1"/>
    <col min="4872" max="4872" width="3" style="2" customWidth="1"/>
    <col min="4873" max="4873" width="10.85546875" style="2" customWidth="1"/>
    <col min="4874" max="4874" width="12.42578125" style="2" customWidth="1"/>
    <col min="4875" max="4875" width="3" style="2" customWidth="1"/>
    <col min="4876" max="4876" width="11.140625" style="2" customWidth="1"/>
    <col min="4877" max="4877" width="1.42578125" style="2" customWidth="1"/>
    <col min="4878" max="4878" width="3" style="2" customWidth="1"/>
    <col min="4879" max="4879" width="12.85546875" style="2" customWidth="1"/>
    <col min="4880" max="5120" width="11.42578125" style="2"/>
    <col min="5121" max="5121" width="8.7109375" style="2" customWidth="1"/>
    <col min="5122" max="5122" width="5.7109375" style="2" customWidth="1"/>
    <col min="5123" max="5123" width="5.85546875" style="2" customWidth="1"/>
    <col min="5124" max="5124" width="3" style="2" customWidth="1"/>
    <col min="5125" max="5125" width="7.42578125" style="2" customWidth="1"/>
    <col min="5126" max="5126" width="3" style="2" customWidth="1"/>
    <col min="5127" max="5127" width="5.85546875" style="2" customWidth="1"/>
    <col min="5128" max="5128" width="3" style="2" customWidth="1"/>
    <col min="5129" max="5129" width="10.85546875" style="2" customWidth="1"/>
    <col min="5130" max="5130" width="12.42578125" style="2" customWidth="1"/>
    <col min="5131" max="5131" width="3" style="2" customWidth="1"/>
    <col min="5132" max="5132" width="11.140625" style="2" customWidth="1"/>
    <col min="5133" max="5133" width="1.42578125" style="2" customWidth="1"/>
    <col min="5134" max="5134" width="3" style="2" customWidth="1"/>
    <col min="5135" max="5135" width="12.85546875" style="2" customWidth="1"/>
    <col min="5136" max="5376" width="11.42578125" style="2"/>
    <col min="5377" max="5377" width="8.7109375" style="2" customWidth="1"/>
    <col min="5378" max="5378" width="5.7109375" style="2" customWidth="1"/>
    <col min="5379" max="5379" width="5.85546875" style="2" customWidth="1"/>
    <col min="5380" max="5380" width="3" style="2" customWidth="1"/>
    <col min="5381" max="5381" width="7.42578125" style="2" customWidth="1"/>
    <col min="5382" max="5382" width="3" style="2" customWidth="1"/>
    <col min="5383" max="5383" width="5.85546875" style="2" customWidth="1"/>
    <col min="5384" max="5384" width="3" style="2" customWidth="1"/>
    <col min="5385" max="5385" width="10.85546875" style="2" customWidth="1"/>
    <col min="5386" max="5386" width="12.42578125" style="2" customWidth="1"/>
    <col min="5387" max="5387" width="3" style="2" customWidth="1"/>
    <col min="5388" max="5388" width="11.140625" style="2" customWidth="1"/>
    <col min="5389" max="5389" width="1.42578125" style="2" customWidth="1"/>
    <col min="5390" max="5390" width="3" style="2" customWidth="1"/>
    <col min="5391" max="5391" width="12.85546875" style="2" customWidth="1"/>
    <col min="5392" max="5632" width="11.42578125" style="2"/>
    <col min="5633" max="5633" width="8.7109375" style="2" customWidth="1"/>
    <col min="5634" max="5634" width="5.7109375" style="2" customWidth="1"/>
    <col min="5635" max="5635" width="5.85546875" style="2" customWidth="1"/>
    <col min="5636" max="5636" width="3" style="2" customWidth="1"/>
    <col min="5637" max="5637" width="7.42578125" style="2" customWidth="1"/>
    <col min="5638" max="5638" width="3" style="2" customWidth="1"/>
    <col min="5639" max="5639" width="5.85546875" style="2" customWidth="1"/>
    <col min="5640" max="5640" width="3" style="2" customWidth="1"/>
    <col min="5641" max="5641" width="10.85546875" style="2" customWidth="1"/>
    <col min="5642" max="5642" width="12.42578125" style="2" customWidth="1"/>
    <col min="5643" max="5643" width="3" style="2" customWidth="1"/>
    <col min="5644" max="5644" width="11.140625" style="2" customWidth="1"/>
    <col min="5645" max="5645" width="1.42578125" style="2" customWidth="1"/>
    <col min="5646" max="5646" width="3" style="2" customWidth="1"/>
    <col min="5647" max="5647" width="12.85546875" style="2" customWidth="1"/>
    <col min="5648" max="5888" width="11.42578125" style="2"/>
    <col min="5889" max="5889" width="8.7109375" style="2" customWidth="1"/>
    <col min="5890" max="5890" width="5.7109375" style="2" customWidth="1"/>
    <col min="5891" max="5891" width="5.85546875" style="2" customWidth="1"/>
    <col min="5892" max="5892" width="3" style="2" customWidth="1"/>
    <col min="5893" max="5893" width="7.42578125" style="2" customWidth="1"/>
    <col min="5894" max="5894" width="3" style="2" customWidth="1"/>
    <col min="5895" max="5895" width="5.85546875" style="2" customWidth="1"/>
    <col min="5896" max="5896" width="3" style="2" customWidth="1"/>
    <col min="5897" max="5897" width="10.85546875" style="2" customWidth="1"/>
    <col min="5898" max="5898" width="12.42578125" style="2" customWidth="1"/>
    <col min="5899" max="5899" width="3" style="2" customWidth="1"/>
    <col min="5900" max="5900" width="11.140625" style="2" customWidth="1"/>
    <col min="5901" max="5901" width="1.42578125" style="2" customWidth="1"/>
    <col min="5902" max="5902" width="3" style="2" customWidth="1"/>
    <col min="5903" max="5903" width="12.85546875" style="2" customWidth="1"/>
    <col min="5904" max="6144" width="11.42578125" style="2"/>
    <col min="6145" max="6145" width="8.7109375" style="2" customWidth="1"/>
    <col min="6146" max="6146" width="5.7109375" style="2" customWidth="1"/>
    <col min="6147" max="6147" width="5.85546875" style="2" customWidth="1"/>
    <col min="6148" max="6148" width="3" style="2" customWidth="1"/>
    <col min="6149" max="6149" width="7.42578125" style="2" customWidth="1"/>
    <col min="6150" max="6150" width="3" style="2" customWidth="1"/>
    <col min="6151" max="6151" width="5.85546875" style="2" customWidth="1"/>
    <col min="6152" max="6152" width="3" style="2" customWidth="1"/>
    <col min="6153" max="6153" width="10.85546875" style="2" customWidth="1"/>
    <col min="6154" max="6154" width="12.42578125" style="2" customWidth="1"/>
    <col min="6155" max="6155" width="3" style="2" customWidth="1"/>
    <col min="6156" max="6156" width="11.140625" style="2" customWidth="1"/>
    <col min="6157" max="6157" width="1.42578125" style="2" customWidth="1"/>
    <col min="6158" max="6158" width="3" style="2" customWidth="1"/>
    <col min="6159" max="6159" width="12.85546875" style="2" customWidth="1"/>
    <col min="6160" max="6400" width="11.42578125" style="2"/>
    <col min="6401" max="6401" width="8.7109375" style="2" customWidth="1"/>
    <col min="6402" max="6402" width="5.7109375" style="2" customWidth="1"/>
    <col min="6403" max="6403" width="5.85546875" style="2" customWidth="1"/>
    <col min="6404" max="6404" width="3" style="2" customWidth="1"/>
    <col min="6405" max="6405" width="7.42578125" style="2" customWidth="1"/>
    <col min="6406" max="6406" width="3" style="2" customWidth="1"/>
    <col min="6407" max="6407" width="5.85546875" style="2" customWidth="1"/>
    <col min="6408" max="6408" width="3" style="2" customWidth="1"/>
    <col min="6409" max="6409" width="10.85546875" style="2" customWidth="1"/>
    <col min="6410" max="6410" width="12.42578125" style="2" customWidth="1"/>
    <col min="6411" max="6411" width="3" style="2" customWidth="1"/>
    <col min="6412" max="6412" width="11.140625" style="2" customWidth="1"/>
    <col min="6413" max="6413" width="1.42578125" style="2" customWidth="1"/>
    <col min="6414" max="6414" width="3" style="2" customWidth="1"/>
    <col min="6415" max="6415" width="12.85546875" style="2" customWidth="1"/>
    <col min="6416" max="6656" width="11.42578125" style="2"/>
    <col min="6657" max="6657" width="8.7109375" style="2" customWidth="1"/>
    <col min="6658" max="6658" width="5.7109375" style="2" customWidth="1"/>
    <col min="6659" max="6659" width="5.85546875" style="2" customWidth="1"/>
    <col min="6660" max="6660" width="3" style="2" customWidth="1"/>
    <col min="6661" max="6661" width="7.42578125" style="2" customWidth="1"/>
    <col min="6662" max="6662" width="3" style="2" customWidth="1"/>
    <col min="6663" max="6663" width="5.85546875" style="2" customWidth="1"/>
    <col min="6664" max="6664" width="3" style="2" customWidth="1"/>
    <col min="6665" max="6665" width="10.85546875" style="2" customWidth="1"/>
    <col min="6666" max="6666" width="12.42578125" style="2" customWidth="1"/>
    <col min="6667" max="6667" width="3" style="2" customWidth="1"/>
    <col min="6668" max="6668" width="11.140625" style="2" customWidth="1"/>
    <col min="6669" max="6669" width="1.42578125" style="2" customWidth="1"/>
    <col min="6670" max="6670" width="3" style="2" customWidth="1"/>
    <col min="6671" max="6671" width="12.85546875" style="2" customWidth="1"/>
    <col min="6672" max="6912" width="11.42578125" style="2"/>
    <col min="6913" max="6913" width="8.7109375" style="2" customWidth="1"/>
    <col min="6914" max="6914" width="5.7109375" style="2" customWidth="1"/>
    <col min="6915" max="6915" width="5.85546875" style="2" customWidth="1"/>
    <col min="6916" max="6916" width="3" style="2" customWidth="1"/>
    <col min="6917" max="6917" width="7.42578125" style="2" customWidth="1"/>
    <col min="6918" max="6918" width="3" style="2" customWidth="1"/>
    <col min="6919" max="6919" width="5.85546875" style="2" customWidth="1"/>
    <col min="6920" max="6920" width="3" style="2" customWidth="1"/>
    <col min="6921" max="6921" width="10.85546875" style="2" customWidth="1"/>
    <col min="6922" max="6922" width="12.42578125" style="2" customWidth="1"/>
    <col min="6923" max="6923" width="3" style="2" customWidth="1"/>
    <col min="6924" max="6924" width="11.140625" style="2" customWidth="1"/>
    <col min="6925" max="6925" width="1.42578125" style="2" customWidth="1"/>
    <col min="6926" max="6926" width="3" style="2" customWidth="1"/>
    <col min="6927" max="6927" width="12.85546875" style="2" customWidth="1"/>
    <col min="6928" max="7168" width="11.42578125" style="2"/>
    <col min="7169" max="7169" width="8.7109375" style="2" customWidth="1"/>
    <col min="7170" max="7170" width="5.7109375" style="2" customWidth="1"/>
    <col min="7171" max="7171" width="5.85546875" style="2" customWidth="1"/>
    <col min="7172" max="7172" width="3" style="2" customWidth="1"/>
    <col min="7173" max="7173" width="7.42578125" style="2" customWidth="1"/>
    <col min="7174" max="7174" width="3" style="2" customWidth="1"/>
    <col min="7175" max="7175" width="5.85546875" style="2" customWidth="1"/>
    <col min="7176" max="7176" width="3" style="2" customWidth="1"/>
    <col min="7177" max="7177" width="10.85546875" style="2" customWidth="1"/>
    <col min="7178" max="7178" width="12.42578125" style="2" customWidth="1"/>
    <col min="7179" max="7179" width="3" style="2" customWidth="1"/>
    <col min="7180" max="7180" width="11.140625" style="2" customWidth="1"/>
    <col min="7181" max="7181" width="1.42578125" style="2" customWidth="1"/>
    <col min="7182" max="7182" width="3" style="2" customWidth="1"/>
    <col min="7183" max="7183" width="12.85546875" style="2" customWidth="1"/>
    <col min="7184" max="7424" width="11.42578125" style="2"/>
    <col min="7425" max="7425" width="8.7109375" style="2" customWidth="1"/>
    <col min="7426" max="7426" width="5.7109375" style="2" customWidth="1"/>
    <col min="7427" max="7427" width="5.85546875" style="2" customWidth="1"/>
    <col min="7428" max="7428" width="3" style="2" customWidth="1"/>
    <col min="7429" max="7429" width="7.42578125" style="2" customWidth="1"/>
    <col min="7430" max="7430" width="3" style="2" customWidth="1"/>
    <col min="7431" max="7431" width="5.85546875" style="2" customWidth="1"/>
    <col min="7432" max="7432" width="3" style="2" customWidth="1"/>
    <col min="7433" max="7433" width="10.85546875" style="2" customWidth="1"/>
    <col min="7434" max="7434" width="12.42578125" style="2" customWidth="1"/>
    <col min="7435" max="7435" width="3" style="2" customWidth="1"/>
    <col min="7436" max="7436" width="11.140625" style="2" customWidth="1"/>
    <col min="7437" max="7437" width="1.42578125" style="2" customWidth="1"/>
    <col min="7438" max="7438" width="3" style="2" customWidth="1"/>
    <col min="7439" max="7439" width="12.85546875" style="2" customWidth="1"/>
    <col min="7440" max="7680" width="11.42578125" style="2"/>
    <col min="7681" max="7681" width="8.7109375" style="2" customWidth="1"/>
    <col min="7682" max="7682" width="5.7109375" style="2" customWidth="1"/>
    <col min="7683" max="7683" width="5.85546875" style="2" customWidth="1"/>
    <col min="7684" max="7684" width="3" style="2" customWidth="1"/>
    <col min="7685" max="7685" width="7.42578125" style="2" customWidth="1"/>
    <col min="7686" max="7686" width="3" style="2" customWidth="1"/>
    <col min="7687" max="7687" width="5.85546875" style="2" customWidth="1"/>
    <col min="7688" max="7688" width="3" style="2" customWidth="1"/>
    <col min="7689" max="7689" width="10.85546875" style="2" customWidth="1"/>
    <col min="7690" max="7690" width="12.42578125" style="2" customWidth="1"/>
    <col min="7691" max="7691" width="3" style="2" customWidth="1"/>
    <col min="7692" max="7692" width="11.140625" style="2" customWidth="1"/>
    <col min="7693" max="7693" width="1.42578125" style="2" customWidth="1"/>
    <col min="7694" max="7694" width="3" style="2" customWidth="1"/>
    <col min="7695" max="7695" width="12.85546875" style="2" customWidth="1"/>
    <col min="7696" max="7936" width="11.42578125" style="2"/>
    <col min="7937" max="7937" width="8.7109375" style="2" customWidth="1"/>
    <col min="7938" max="7938" width="5.7109375" style="2" customWidth="1"/>
    <col min="7939" max="7939" width="5.85546875" style="2" customWidth="1"/>
    <col min="7940" max="7940" width="3" style="2" customWidth="1"/>
    <col min="7941" max="7941" width="7.42578125" style="2" customWidth="1"/>
    <col min="7942" max="7942" width="3" style="2" customWidth="1"/>
    <col min="7943" max="7943" width="5.85546875" style="2" customWidth="1"/>
    <col min="7944" max="7944" width="3" style="2" customWidth="1"/>
    <col min="7945" max="7945" width="10.85546875" style="2" customWidth="1"/>
    <col min="7946" max="7946" width="12.42578125" style="2" customWidth="1"/>
    <col min="7947" max="7947" width="3" style="2" customWidth="1"/>
    <col min="7948" max="7948" width="11.140625" style="2" customWidth="1"/>
    <col min="7949" max="7949" width="1.42578125" style="2" customWidth="1"/>
    <col min="7950" max="7950" width="3" style="2" customWidth="1"/>
    <col min="7951" max="7951" width="12.85546875" style="2" customWidth="1"/>
    <col min="7952" max="8192" width="11.42578125" style="2"/>
    <col min="8193" max="8193" width="8.7109375" style="2" customWidth="1"/>
    <col min="8194" max="8194" width="5.7109375" style="2" customWidth="1"/>
    <col min="8195" max="8195" width="5.85546875" style="2" customWidth="1"/>
    <col min="8196" max="8196" width="3" style="2" customWidth="1"/>
    <col min="8197" max="8197" width="7.42578125" style="2" customWidth="1"/>
    <col min="8198" max="8198" width="3" style="2" customWidth="1"/>
    <col min="8199" max="8199" width="5.85546875" style="2" customWidth="1"/>
    <col min="8200" max="8200" width="3" style="2" customWidth="1"/>
    <col min="8201" max="8201" width="10.85546875" style="2" customWidth="1"/>
    <col min="8202" max="8202" width="12.42578125" style="2" customWidth="1"/>
    <col min="8203" max="8203" width="3" style="2" customWidth="1"/>
    <col min="8204" max="8204" width="11.140625" style="2" customWidth="1"/>
    <col min="8205" max="8205" width="1.42578125" style="2" customWidth="1"/>
    <col min="8206" max="8206" width="3" style="2" customWidth="1"/>
    <col min="8207" max="8207" width="12.85546875" style="2" customWidth="1"/>
    <col min="8208" max="8448" width="11.42578125" style="2"/>
    <col min="8449" max="8449" width="8.7109375" style="2" customWidth="1"/>
    <col min="8450" max="8450" width="5.7109375" style="2" customWidth="1"/>
    <col min="8451" max="8451" width="5.85546875" style="2" customWidth="1"/>
    <col min="8452" max="8452" width="3" style="2" customWidth="1"/>
    <col min="8453" max="8453" width="7.42578125" style="2" customWidth="1"/>
    <col min="8454" max="8454" width="3" style="2" customWidth="1"/>
    <col min="8455" max="8455" width="5.85546875" style="2" customWidth="1"/>
    <col min="8456" max="8456" width="3" style="2" customWidth="1"/>
    <col min="8457" max="8457" width="10.85546875" style="2" customWidth="1"/>
    <col min="8458" max="8458" width="12.42578125" style="2" customWidth="1"/>
    <col min="8459" max="8459" width="3" style="2" customWidth="1"/>
    <col min="8460" max="8460" width="11.140625" style="2" customWidth="1"/>
    <col min="8461" max="8461" width="1.42578125" style="2" customWidth="1"/>
    <col min="8462" max="8462" width="3" style="2" customWidth="1"/>
    <col min="8463" max="8463" width="12.85546875" style="2" customWidth="1"/>
    <col min="8464" max="8704" width="11.42578125" style="2"/>
    <col min="8705" max="8705" width="8.7109375" style="2" customWidth="1"/>
    <col min="8706" max="8706" width="5.7109375" style="2" customWidth="1"/>
    <col min="8707" max="8707" width="5.85546875" style="2" customWidth="1"/>
    <col min="8708" max="8708" width="3" style="2" customWidth="1"/>
    <col min="8709" max="8709" width="7.42578125" style="2" customWidth="1"/>
    <col min="8710" max="8710" width="3" style="2" customWidth="1"/>
    <col min="8711" max="8711" width="5.85546875" style="2" customWidth="1"/>
    <col min="8712" max="8712" width="3" style="2" customWidth="1"/>
    <col min="8713" max="8713" width="10.85546875" style="2" customWidth="1"/>
    <col min="8714" max="8714" width="12.42578125" style="2" customWidth="1"/>
    <col min="8715" max="8715" width="3" style="2" customWidth="1"/>
    <col min="8716" max="8716" width="11.140625" style="2" customWidth="1"/>
    <col min="8717" max="8717" width="1.42578125" style="2" customWidth="1"/>
    <col min="8718" max="8718" width="3" style="2" customWidth="1"/>
    <col min="8719" max="8719" width="12.85546875" style="2" customWidth="1"/>
    <col min="8720" max="8960" width="11.42578125" style="2"/>
    <col min="8961" max="8961" width="8.7109375" style="2" customWidth="1"/>
    <col min="8962" max="8962" width="5.7109375" style="2" customWidth="1"/>
    <col min="8963" max="8963" width="5.85546875" style="2" customWidth="1"/>
    <col min="8964" max="8964" width="3" style="2" customWidth="1"/>
    <col min="8965" max="8965" width="7.42578125" style="2" customWidth="1"/>
    <col min="8966" max="8966" width="3" style="2" customWidth="1"/>
    <col min="8967" max="8967" width="5.85546875" style="2" customWidth="1"/>
    <col min="8968" max="8968" width="3" style="2" customWidth="1"/>
    <col min="8969" max="8969" width="10.85546875" style="2" customWidth="1"/>
    <col min="8970" max="8970" width="12.42578125" style="2" customWidth="1"/>
    <col min="8971" max="8971" width="3" style="2" customWidth="1"/>
    <col min="8972" max="8972" width="11.140625" style="2" customWidth="1"/>
    <col min="8973" max="8973" width="1.42578125" style="2" customWidth="1"/>
    <col min="8974" max="8974" width="3" style="2" customWidth="1"/>
    <col min="8975" max="8975" width="12.85546875" style="2" customWidth="1"/>
    <col min="8976" max="9216" width="11.42578125" style="2"/>
    <col min="9217" max="9217" width="8.7109375" style="2" customWidth="1"/>
    <col min="9218" max="9218" width="5.7109375" style="2" customWidth="1"/>
    <col min="9219" max="9219" width="5.85546875" style="2" customWidth="1"/>
    <col min="9220" max="9220" width="3" style="2" customWidth="1"/>
    <col min="9221" max="9221" width="7.42578125" style="2" customWidth="1"/>
    <col min="9222" max="9222" width="3" style="2" customWidth="1"/>
    <col min="9223" max="9223" width="5.85546875" style="2" customWidth="1"/>
    <col min="9224" max="9224" width="3" style="2" customWidth="1"/>
    <col min="9225" max="9225" width="10.85546875" style="2" customWidth="1"/>
    <col min="9226" max="9226" width="12.42578125" style="2" customWidth="1"/>
    <col min="9227" max="9227" width="3" style="2" customWidth="1"/>
    <col min="9228" max="9228" width="11.140625" style="2" customWidth="1"/>
    <col min="9229" max="9229" width="1.42578125" style="2" customWidth="1"/>
    <col min="9230" max="9230" width="3" style="2" customWidth="1"/>
    <col min="9231" max="9231" width="12.85546875" style="2" customWidth="1"/>
    <col min="9232" max="9472" width="11.42578125" style="2"/>
    <col min="9473" max="9473" width="8.7109375" style="2" customWidth="1"/>
    <col min="9474" max="9474" width="5.7109375" style="2" customWidth="1"/>
    <col min="9475" max="9475" width="5.85546875" style="2" customWidth="1"/>
    <col min="9476" max="9476" width="3" style="2" customWidth="1"/>
    <col min="9477" max="9477" width="7.42578125" style="2" customWidth="1"/>
    <col min="9478" max="9478" width="3" style="2" customWidth="1"/>
    <col min="9479" max="9479" width="5.85546875" style="2" customWidth="1"/>
    <col min="9480" max="9480" width="3" style="2" customWidth="1"/>
    <col min="9481" max="9481" width="10.85546875" style="2" customWidth="1"/>
    <col min="9482" max="9482" width="12.42578125" style="2" customWidth="1"/>
    <col min="9483" max="9483" width="3" style="2" customWidth="1"/>
    <col min="9484" max="9484" width="11.140625" style="2" customWidth="1"/>
    <col min="9485" max="9485" width="1.42578125" style="2" customWidth="1"/>
    <col min="9486" max="9486" width="3" style="2" customWidth="1"/>
    <col min="9487" max="9487" width="12.85546875" style="2" customWidth="1"/>
    <col min="9488" max="9728" width="11.42578125" style="2"/>
    <col min="9729" max="9729" width="8.7109375" style="2" customWidth="1"/>
    <col min="9730" max="9730" width="5.7109375" style="2" customWidth="1"/>
    <col min="9731" max="9731" width="5.85546875" style="2" customWidth="1"/>
    <col min="9732" max="9732" width="3" style="2" customWidth="1"/>
    <col min="9733" max="9733" width="7.42578125" style="2" customWidth="1"/>
    <col min="9734" max="9734" width="3" style="2" customWidth="1"/>
    <col min="9735" max="9735" width="5.85546875" style="2" customWidth="1"/>
    <col min="9736" max="9736" width="3" style="2" customWidth="1"/>
    <col min="9737" max="9737" width="10.85546875" style="2" customWidth="1"/>
    <col min="9738" max="9738" width="12.42578125" style="2" customWidth="1"/>
    <col min="9739" max="9739" width="3" style="2" customWidth="1"/>
    <col min="9740" max="9740" width="11.140625" style="2" customWidth="1"/>
    <col min="9741" max="9741" width="1.42578125" style="2" customWidth="1"/>
    <col min="9742" max="9742" width="3" style="2" customWidth="1"/>
    <col min="9743" max="9743" width="12.85546875" style="2" customWidth="1"/>
    <col min="9744" max="9984" width="11.42578125" style="2"/>
    <col min="9985" max="9985" width="8.7109375" style="2" customWidth="1"/>
    <col min="9986" max="9986" width="5.7109375" style="2" customWidth="1"/>
    <col min="9987" max="9987" width="5.85546875" style="2" customWidth="1"/>
    <col min="9988" max="9988" width="3" style="2" customWidth="1"/>
    <col min="9989" max="9989" width="7.42578125" style="2" customWidth="1"/>
    <col min="9990" max="9990" width="3" style="2" customWidth="1"/>
    <col min="9991" max="9991" width="5.85546875" style="2" customWidth="1"/>
    <col min="9992" max="9992" width="3" style="2" customWidth="1"/>
    <col min="9993" max="9993" width="10.85546875" style="2" customWidth="1"/>
    <col min="9994" max="9994" width="12.42578125" style="2" customWidth="1"/>
    <col min="9995" max="9995" width="3" style="2" customWidth="1"/>
    <col min="9996" max="9996" width="11.140625" style="2" customWidth="1"/>
    <col min="9997" max="9997" width="1.42578125" style="2" customWidth="1"/>
    <col min="9998" max="9998" width="3" style="2" customWidth="1"/>
    <col min="9999" max="9999" width="12.85546875" style="2" customWidth="1"/>
    <col min="10000" max="10240" width="11.42578125" style="2"/>
    <col min="10241" max="10241" width="8.7109375" style="2" customWidth="1"/>
    <col min="10242" max="10242" width="5.7109375" style="2" customWidth="1"/>
    <col min="10243" max="10243" width="5.85546875" style="2" customWidth="1"/>
    <col min="10244" max="10244" width="3" style="2" customWidth="1"/>
    <col min="10245" max="10245" width="7.42578125" style="2" customWidth="1"/>
    <col min="10246" max="10246" width="3" style="2" customWidth="1"/>
    <col min="10247" max="10247" width="5.85546875" style="2" customWidth="1"/>
    <col min="10248" max="10248" width="3" style="2" customWidth="1"/>
    <col min="10249" max="10249" width="10.85546875" style="2" customWidth="1"/>
    <col min="10250" max="10250" width="12.42578125" style="2" customWidth="1"/>
    <col min="10251" max="10251" width="3" style="2" customWidth="1"/>
    <col min="10252" max="10252" width="11.140625" style="2" customWidth="1"/>
    <col min="10253" max="10253" width="1.42578125" style="2" customWidth="1"/>
    <col min="10254" max="10254" width="3" style="2" customWidth="1"/>
    <col min="10255" max="10255" width="12.85546875" style="2" customWidth="1"/>
    <col min="10256" max="10496" width="11.42578125" style="2"/>
    <col min="10497" max="10497" width="8.7109375" style="2" customWidth="1"/>
    <col min="10498" max="10498" width="5.7109375" style="2" customWidth="1"/>
    <col min="10499" max="10499" width="5.85546875" style="2" customWidth="1"/>
    <col min="10500" max="10500" width="3" style="2" customWidth="1"/>
    <col min="10501" max="10501" width="7.42578125" style="2" customWidth="1"/>
    <col min="10502" max="10502" width="3" style="2" customWidth="1"/>
    <col min="10503" max="10503" width="5.85546875" style="2" customWidth="1"/>
    <col min="10504" max="10504" width="3" style="2" customWidth="1"/>
    <col min="10505" max="10505" width="10.85546875" style="2" customWidth="1"/>
    <col min="10506" max="10506" width="12.42578125" style="2" customWidth="1"/>
    <col min="10507" max="10507" width="3" style="2" customWidth="1"/>
    <col min="10508" max="10508" width="11.140625" style="2" customWidth="1"/>
    <col min="10509" max="10509" width="1.42578125" style="2" customWidth="1"/>
    <col min="10510" max="10510" width="3" style="2" customWidth="1"/>
    <col min="10511" max="10511" width="12.85546875" style="2" customWidth="1"/>
    <col min="10512" max="10752" width="11.42578125" style="2"/>
    <col min="10753" max="10753" width="8.7109375" style="2" customWidth="1"/>
    <col min="10754" max="10754" width="5.7109375" style="2" customWidth="1"/>
    <col min="10755" max="10755" width="5.85546875" style="2" customWidth="1"/>
    <col min="10756" max="10756" width="3" style="2" customWidth="1"/>
    <col min="10757" max="10757" width="7.42578125" style="2" customWidth="1"/>
    <col min="10758" max="10758" width="3" style="2" customWidth="1"/>
    <col min="10759" max="10759" width="5.85546875" style="2" customWidth="1"/>
    <col min="10760" max="10760" width="3" style="2" customWidth="1"/>
    <col min="10761" max="10761" width="10.85546875" style="2" customWidth="1"/>
    <col min="10762" max="10762" width="12.42578125" style="2" customWidth="1"/>
    <col min="10763" max="10763" width="3" style="2" customWidth="1"/>
    <col min="10764" max="10764" width="11.140625" style="2" customWidth="1"/>
    <col min="10765" max="10765" width="1.42578125" style="2" customWidth="1"/>
    <col min="10766" max="10766" width="3" style="2" customWidth="1"/>
    <col min="10767" max="10767" width="12.85546875" style="2" customWidth="1"/>
    <col min="10768" max="11008" width="11.42578125" style="2"/>
    <col min="11009" max="11009" width="8.7109375" style="2" customWidth="1"/>
    <col min="11010" max="11010" width="5.7109375" style="2" customWidth="1"/>
    <col min="11011" max="11011" width="5.85546875" style="2" customWidth="1"/>
    <col min="11012" max="11012" width="3" style="2" customWidth="1"/>
    <col min="11013" max="11013" width="7.42578125" style="2" customWidth="1"/>
    <col min="11014" max="11014" width="3" style="2" customWidth="1"/>
    <col min="11015" max="11015" width="5.85546875" style="2" customWidth="1"/>
    <col min="11016" max="11016" width="3" style="2" customWidth="1"/>
    <col min="11017" max="11017" width="10.85546875" style="2" customWidth="1"/>
    <col min="11018" max="11018" width="12.42578125" style="2" customWidth="1"/>
    <col min="11019" max="11019" width="3" style="2" customWidth="1"/>
    <col min="11020" max="11020" width="11.140625" style="2" customWidth="1"/>
    <col min="11021" max="11021" width="1.42578125" style="2" customWidth="1"/>
    <col min="11022" max="11022" width="3" style="2" customWidth="1"/>
    <col min="11023" max="11023" width="12.85546875" style="2" customWidth="1"/>
    <col min="11024" max="11264" width="11.42578125" style="2"/>
    <col min="11265" max="11265" width="8.7109375" style="2" customWidth="1"/>
    <col min="11266" max="11266" width="5.7109375" style="2" customWidth="1"/>
    <col min="11267" max="11267" width="5.85546875" style="2" customWidth="1"/>
    <col min="11268" max="11268" width="3" style="2" customWidth="1"/>
    <col min="11269" max="11269" width="7.42578125" style="2" customWidth="1"/>
    <col min="11270" max="11270" width="3" style="2" customWidth="1"/>
    <col min="11271" max="11271" width="5.85546875" style="2" customWidth="1"/>
    <col min="11272" max="11272" width="3" style="2" customWidth="1"/>
    <col min="11273" max="11273" width="10.85546875" style="2" customWidth="1"/>
    <col min="11274" max="11274" width="12.42578125" style="2" customWidth="1"/>
    <col min="11275" max="11275" width="3" style="2" customWidth="1"/>
    <col min="11276" max="11276" width="11.140625" style="2" customWidth="1"/>
    <col min="11277" max="11277" width="1.42578125" style="2" customWidth="1"/>
    <col min="11278" max="11278" width="3" style="2" customWidth="1"/>
    <col min="11279" max="11279" width="12.85546875" style="2" customWidth="1"/>
    <col min="11280" max="11520" width="11.42578125" style="2"/>
    <col min="11521" max="11521" width="8.7109375" style="2" customWidth="1"/>
    <col min="11522" max="11522" width="5.7109375" style="2" customWidth="1"/>
    <col min="11523" max="11523" width="5.85546875" style="2" customWidth="1"/>
    <col min="11524" max="11524" width="3" style="2" customWidth="1"/>
    <col min="11525" max="11525" width="7.42578125" style="2" customWidth="1"/>
    <col min="11526" max="11526" width="3" style="2" customWidth="1"/>
    <col min="11527" max="11527" width="5.85546875" style="2" customWidth="1"/>
    <col min="11528" max="11528" width="3" style="2" customWidth="1"/>
    <col min="11529" max="11529" width="10.85546875" style="2" customWidth="1"/>
    <col min="11530" max="11530" width="12.42578125" style="2" customWidth="1"/>
    <col min="11531" max="11531" width="3" style="2" customWidth="1"/>
    <col min="11532" max="11532" width="11.140625" style="2" customWidth="1"/>
    <col min="11533" max="11533" width="1.42578125" style="2" customWidth="1"/>
    <col min="11534" max="11534" width="3" style="2" customWidth="1"/>
    <col min="11535" max="11535" width="12.85546875" style="2" customWidth="1"/>
    <col min="11536" max="11776" width="11.42578125" style="2"/>
    <col min="11777" max="11777" width="8.7109375" style="2" customWidth="1"/>
    <col min="11778" max="11778" width="5.7109375" style="2" customWidth="1"/>
    <col min="11779" max="11779" width="5.85546875" style="2" customWidth="1"/>
    <col min="11780" max="11780" width="3" style="2" customWidth="1"/>
    <col min="11781" max="11781" width="7.42578125" style="2" customWidth="1"/>
    <col min="11782" max="11782" width="3" style="2" customWidth="1"/>
    <col min="11783" max="11783" width="5.85546875" style="2" customWidth="1"/>
    <col min="11784" max="11784" width="3" style="2" customWidth="1"/>
    <col min="11785" max="11785" width="10.85546875" style="2" customWidth="1"/>
    <col min="11786" max="11786" width="12.42578125" style="2" customWidth="1"/>
    <col min="11787" max="11787" width="3" style="2" customWidth="1"/>
    <col min="11788" max="11788" width="11.140625" style="2" customWidth="1"/>
    <col min="11789" max="11789" width="1.42578125" style="2" customWidth="1"/>
    <col min="11790" max="11790" width="3" style="2" customWidth="1"/>
    <col min="11791" max="11791" width="12.85546875" style="2" customWidth="1"/>
    <col min="11792" max="12032" width="11.42578125" style="2"/>
    <col min="12033" max="12033" width="8.7109375" style="2" customWidth="1"/>
    <col min="12034" max="12034" width="5.7109375" style="2" customWidth="1"/>
    <col min="12035" max="12035" width="5.85546875" style="2" customWidth="1"/>
    <col min="12036" max="12036" width="3" style="2" customWidth="1"/>
    <col min="12037" max="12037" width="7.42578125" style="2" customWidth="1"/>
    <col min="12038" max="12038" width="3" style="2" customWidth="1"/>
    <col min="12039" max="12039" width="5.85546875" style="2" customWidth="1"/>
    <col min="12040" max="12040" width="3" style="2" customWidth="1"/>
    <col min="12041" max="12041" width="10.85546875" style="2" customWidth="1"/>
    <col min="12042" max="12042" width="12.42578125" style="2" customWidth="1"/>
    <col min="12043" max="12043" width="3" style="2" customWidth="1"/>
    <col min="12044" max="12044" width="11.140625" style="2" customWidth="1"/>
    <col min="12045" max="12045" width="1.42578125" style="2" customWidth="1"/>
    <col min="12046" max="12046" width="3" style="2" customWidth="1"/>
    <col min="12047" max="12047" width="12.85546875" style="2" customWidth="1"/>
    <col min="12048" max="12288" width="11.42578125" style="2"/>
    <col min="12289" max="12289" width="8.7109375" style="2" customWidth="1"/>
    <col min="12290" max="12290" width="5.7109375" style="2" customWidth="1"/>
    <col min="12291" max="12291" width="5.85546875" style="2" customWidth="1"/>
    <col min="12292" max="12292" width="3" style="2" customWidth="1"/>
    <col min="12293" max="12293" width="7.42578125" style="2" customWidth="1"/>
    <col min="12294" max="12294" width="3" style="2" customWidth="1"/>
    <col min="12295" max="12295" width="5.85546875" style="2" customWidth="1"/>
    <col min="12296" max="12296" width="3" style="2" customWidth="1"/>
    <col min="12297" max="12297" width="10.85546875" style="2" customWidth="1"/>
    <col min="12298" max="12298" width="12.42578125" style="2" customWidth="1"/>
    <col min="12299" max="12299" width="3" style="2" customWidth="1"/>
    <col min="12300" max="12300" width="11.140625" style="2" customWidth="1"/>
    <col min="12301" max="12301" width="1.42578125" style="2" customWidth="1"/>
    <col min="12302" max="12302" width="3" style="2" customWidth="1"/>
    <col min="12303" max="12303" width="12.85546875" style="2" customWidth="1"/>
    <col min="12304" max="12544" width="11.42578125" style="2"/>
    <col min="12545" max="12545" width="8.7109375" style="2" customWidth="1"/>
    <col min="12546" max="12546" width="5.7109375" style="2" customWidth="1"/>
    <col min="12547" max="12547" width="5.85546875" style="2" customWidth="1"/>
    <col min="12548" max="12548" width="3" style="2" customWidth="1"/>
    <col min="12549" max="12549" width="7.42578125" style="2" customWidth="1"/>
    <col min="12550" max="12550" width="3" style="2" customWidth="1"/>
    <col min="12551" max="12551" width="5.85546875" style="2" customWidth="1"/>
    <col min="12552" max="12552" width="3" style="2" customWidth="1"/>
    <col min="12553" max="12553" width="10.85546875" style="2" customWidth="1"/>
    <col min="12554" max="12554" width="12.42578125" style="2" customWidth="1"/>
    <col min="12555" max="12555" width="3" style="2" customWidth="1"/>
    <col min="12556" max="12556" width="11.140625" style="2" customWidth="1"/>
    <col min="12557" max="12557" width="1.42578125" style="2" customWidth="1"/>
    <col min="12558" max="12558" width="3" style="2" customWidth="1"/>
    <col min="12559" max="12559" width="12.85546875" style="2" customWidth="1"/>
    <col min="12560" max="12800" width="11.42578125" style="2"/>
    <col min="12801" max="12801" width="8.7109375" style="2" customWidth="1"/>
    <col min="12802" max="12802" width="5.7109375" style="2" customWidth="1"/>
    <col min="12803" max="12803" width="5.85546875" style="2" customWidth="1"/>
    <col min="12804" max="12804" width="3" style="2" customWidth="1"/>
    <col min="12805" max="12805" width="7.42578125" style="2" customWidth="1"/>
    <col min="12806" max="12806" width="3" style="2" customWidth="1"/>
    <col min="12807" max="12807" width="5.85546875" style="2" customWidth="1"/>
    <col min="12808" max="12808" width="3" style="2" customWidth="1"/>
    <col min="12809" max="12809" width="10.85546875" style="2" customWidth="1"/>
    <col min="12810" max="12810" width="12.42578125" style="2" customWidth="1"/>
    <col min="12811" max="12811" width="3" style="2" customWidth="1"/>
    <col min="12812" max="12812" width="11.140625" style="2" customWidth="1"/>
    <col min="12813" max="12813" width="1.42578125" style="2" customWidth="1"/>
    <col min="12814" max="12814" width="3" style="2" customWidth="1"/>
    <col min="12815" max="12815" width="12.85546875" style="2" customWidth="1"/>
    <col min="12816" max="13056" width="11.42578125" style="2"/>
    <col min="13057" max="13057" width="8.7109375" style="2" customWidth="1"/>
    <col min="13058" max="13058" width="5.7109375" style="2" customWidth="1"/>
    <col min="13059" max="13059" width="5.85546875" style="2" customWidth="1"/>
    <col min="13060" max="13060" width="3" style="2" customWidth="1"/>
    <col min="13061" max="13061" width="7.42578125" style="2" customWidth="1"/>
    <col min="13062" max="13062" width="3" style="2" customWidth="1"/>
    <col min="13063" max="13063" width="5.85546875" style="2" customWidth="1"/>
    <col min="13064" max="13064" width="3" style="2" customWidth="1"/>
    <col min="13065" max="13065" width="10.85546875" style="2" customWidth="1"/>
    <col min="13066" max="13066" width="12.42578125" style="2" customWidth="1"/>
    <col min="13067" max="13067" width="3" style="2" customWidth="1"/>
    <col min="13068" max="13068" width="11.140625" style="2" customWidth="1"/>
    <col min="13069" max="13069" width="1.42578125" style="2" customWidth="1"/>
    <col min="13070" max="13070" width="3" style="2" customWidth="1"/>
    <col min="13071" max="13071" width="12.85546875" style="2" customWidth="1"/>
    <col min="13072" max="13312" width="11.42578125" style="2"/>
    <col min="13313" max="13313" width="8.7109375" style="2" customWidth="1"/>
    <col min="13314" max="13314" width="5.7109375" style="2" customWidth="1"/>
    <col min="13315" max="13315" width="5.85546875" style="2" customWidth="1"/>
    <col min="13316" max="13316" width="3" style="2" customWidth="1"/>
    <col min="13317" max="13317" width="7.42578125" style="2" customWidth="1"/>
    <col min="13318" max="13318" width="3" style="2" customWidth="1"/>
    <col min="13319" max="13319" width="5.85546875" style="2" customWidth="1"/>
    <col min="13320" max="13320" width="3" style="2" customWidth="1"/>
    <col min="13321" max="13321" width="10.85546875" style="2" customWidth="1"/>
    <col min="13322" max="13322" width="12.42578125" style="2" customWidth="1"/>
    <col min="13323" max="13323" width="3" style="2" customWidth="1"/>
    <col min="13324" max="13324" width="11.140625" style="2" customWidth="1"/>
    <col min="13325" max="13325" width="1.42578125" style="2" customWidth="1"/>
    <col min="13326" max="13326" width="3" style="2" customWidth="1"/>
    <col min="13327" max="13327" width="12.85546875" style="2" customWidth="1"/>
    <col min="13328" max="13568" width="11.42578125" style="2"/>
    <col min="13569" max="13569" width="8.7109375" style="2" customWidth="1"/>
    <col min="13570" max="13570" width="5.7109375" style="2" customWidth="1"/>
    <col min="13571" max="13571" width="5.85546875" style="2" customWidth="1"/>
    <col min="13572" max="13572" width="3" style="2" customWidth="1"/>
    <col min="13573" max="13573" width="7.42578125" style="2" customWidth="1"/>
    <col min="13574" max="13574" width="3" style="2" customWidth="1"/>
    <col min="13575" max="13575" width="5.85546875" style="2" customWidth="1"/>
    <col min="13576" max="13576" width="3" style="2" customWidth="1"/>
    <col min="13577" max="13577" width="10.85546875" style="2" customWidth="1"/>
    <col min="13578" max="13578" width="12.42578125" style="2" customWidth="1"/>
    <col min="13579" max="13579" width="3" style="2" customWidth="1"/>
    <col min="13580" max="13580" width="11.140625" style="2" customWidth="1"/>
    <col min="13581" max="13581" width="1.42578125" style="2" customWidth="1"/>
    <col min="13582" max="13582" width="3" style="2" customWidth="1"/>
    <col min="13583" max="13583" width="12.85546875" style="2" customWidth="1"/>
    <col min="13584" max="13824" width="11.42578125" style="2"/>
    <col min="13825" max="13825" width="8.7109375" style="2" customWidth="1"/>
    <col min="13826" max="13826" width="5.7109375" style="2" customWidth="1"/>
    <col min="13827" max="13827" width="5.85546875" style="2" customWidth="1"/>
    <col min="13828" max="13828" width="3" style="2" customWidth="1"/>
    <col min="13829" max="13829" width="7.42578125" style="2" customWidth="1"/>
    <col min="13830" max="13830" width="3" style="2" customWidth="1"/>
    <col min="13831" max="13831" width="5.85546875" style="2" customWidth="1"/>
    <col min="13832" max="13832" width="3" style="2" customWidth="1"/>
    <col min="13833" max="13833" width="10.85546875" style="2" customWidth="1"/>
    <col min="13834" max="13834" width="12.42578125" style="2" customWidth="1"/>
    <col min="13835" max="13835" width="3" style="2" customWidth="1"/>
    <col min="13836" max="13836" width="11.140625" style="2" customWidth="1"/>
    <col min="13837" max="13837" width="1.42578125" style="2" customWidth="1"/>
    <col min="13838" max="13838" width="3" style="2" customWidth="1"/>
    <col min="13839" max="13839" width="12.85546875" style="2" customWidth="1"/>
    <col min="13840" max="14080" width="11.42578125" style="2"/>
    <col min="14081" max="14081" width="8.7109375" style="2" customWidth="1"/>
    <col min="14082" max="14082" width="5.7109375" style="2" customWidth="1"/>
    <col min="14083" max="14083" width="5.85546875" style="2" customWidth="1"/>
    <col min="14084" max="14084" width="3" style="2" customWidth="1"/>
    <col min="14085" max="14085" width="7.42578125" style="2" customWidth="1"/>
    <col min="14086" max="14086" width="3" style="2" customWidth="1"/>
    <col min="14087" max="14087" width="5.85546875" style="2" customWidth="1"/>
    <col min="14088" max="14088" width="3" style="2" customWidth="1"/>
    <col min="14089" max="14089" width="10.85546875" style="2" customWidth="1"/>
    <col min="14090" max="14090" width="12.42578125" style="2" customWidth="1"/>
    <col min="14091" max="14091" width="3" style="2" customWidth="1"/>
    <col min="14092" max="14092" width="11.140625" style="2" customWidth="1"/>
    <col min="14093" max="14093" width="1.42578125" style="2" customWidth="1"/>
    <col min="14094" max="14094" width="3" style="2" customWidth="1"/>
    <col min="14095" max="14095" width="12.85546875" style="2" customWidth="1"/>
    <col min="14096" max="14336" width="11.42578125" style="2"/>
    <col min="14337" max="14337" width="8.7109375" style="2" customWidth="1"/>
    <col min="14338" max="14338" width="5.7109375" style="2" customWidth="1"/>
    <col min="14339" max="14339" width="5.85546875" style="2" customWidth="1"/>
    <col min="14340" max="14340" width="3" style="2" customWidth="1"/>
    <col min="14341" max="14341" width="7.42578125" style="2" customWidth="1"/>
    <col min="14342" max="14342" width="3" style="2" customWidth="1"/>
    <col min="14343" max="14343" width="5.85546875" style="2" customWidth="1"/>
    <col min="14344" max="14344" width="3" style="2" customWidth="1"/>
    <col min="14345" max="14345" width="10.85546875" style="2" customWidth="1"/>
    <col min="14346" max="14346" width="12.42578125" style="2" customWidth="1"/>
    <col min="14347" max="14347" width="3" style="2" customWidth="1"/>
    <col min="14348" max="14348" width="11.140625" style="2" customWidth="1"/>
    <col min="14349" max="14349" width="1.42578125" style="2" customWidth="1"/>
    <col min="14350" max="14350" width="3" style="2" customWidth="1"/>
    <col min="14351" max="14351" width="12.85546875" style="2" customWidth="1"/>
    <col min="14352" max="14592" width="11.42578125" style="2"/>
    <col min="14593" max="14593" width="8.7109375" style="2" customWidth="1"/>
    <col min="14594" max="14594" width="5.7109375" style="2" customWidth="1"/>
    <col min="14595" max="14595" width="5.85546875" style="2" customWidth="1"/>
    <col min="14596" max="14596" width="3" style="2" customWidth="1"/>
    <col min="14597" max="14597" width="7.42578125" style="2" customWidth="1"/>
    <col min="14598" max="14598" width="3" style="2" customWidth="1"/>
    <col min="14599" max="14599" width="5.85546875" style="2" customWidth="1"/>
    <col min="14600" max="14600" width="3" style="2" customWidth="1"/>
    <col min="14601" max="14601" width="10.85546875" style="2" customWidth="1"/>
    <col min="14602" max="14602" width="12.42578125" style="2" customWidth="1"/>
    <col min="14603" max="14603" width="3" style="2" customWidth="1"/>
    <col min="14604" max="14604" width="11.140625" style="2" customWidth="1"/>
    <col min="14605" max="14605" width="1.42578125" style="2" customWidth="1"/>
    <col min="14606" max="14606" width="3" style="2" customWidth="1"/>
    <col min="14607" max="14607" width="12.85546875" style="2" customWidth="1"/>
    <col min="14608" max="14848" width="11.42578125" style="2"/>
    <col min="14849" max="14849" width="8.7109375" style="2" customWidth="1"/>
    <col min="14850" max="14850" width="5.7109375" style="2" customWidth="1"/>
    <col min="14851" max="14851" width="5.85546875" style="2" customWidth="1"/>
    <col min="14852" max="14852" width="3" style="2" customWidth="1"/>
    <col min="14853" max="14853" width="7.42578125" style="2" customWidth="1"/>
    <col min="14854" max="14854" width="3" style="2" customWidth="1"/>
    <col min="14855" max="14855" width="5.85546875" style="2" customWidth="1"/>
    <col min="14856" max="14856" width="3" style="2" customWidth="1"/>
    <col min="14857" max="14857" width="10.85546875" style="2" customWidth="1"/>
    <col min="14858" max="14858" width="12.42578125" style="2" customWidth="1"/>
    <col min="14859" max="14859" width="3" style="2" customWidth="1"/>
    <col min="14860" max="14860" width="11.140625" style="2" customWidth="1"/>
    <col min="14861" max="14861" width="1.42578125" style="2" customWidth="1"/>
    <col min="14862" max="14862" width="3" style="2" customWidth="1"/>
    <col min="14863" max="14863" width="12.85546875" style="2" customWidth="1"/>
    <col min="14864" max="15104" width="11.42578125" style="2"/>
    <col min="15105" max="15105" width="8.7109375" style="2" customWidth="1"/>
    <col min="15106" max="15106" width="5.7109375" style="2" customWidth="1"/>
    <col min="15107" max="15107" width="5.85546875" style="2" customWidth="1"/>
    <col min="15108" max="15108" width="3" style="2" customWidth="1"/>
    <col min="15109" max="15109" width="7.42578125" style="2" customWidth="1"/>
    <col min="15110" max="15110" width="3" style="2" customWidth="1"/>
    <col min="15111" max="15111" width="5.85546875" style="2" customWidth="1"/>
    <col min="15112" max="15112" width="3" style="2" customWidth="1"/>
    <col min="15113" max="15113" width="10.85546875" style="2" customWidth="1"/>
    <col min="15114" max="15114" width="12.42578125" style="2" customWidth="1"/>
    <col min="15115" max="15115" width="3" style="2" customWidth="1"/>
    <col min="15116" max="15116" width="11.140625" style="2" customWidth="1"/>
    <col min="15117" max="15117" width="1.42578125" style="2" customWidth="1"/>
    <col min="15118" max="15118" width="3" style="2" customWidth="1"/>
    <col min="15119" max="15119" width="12.85546875" style="2" customWidth="1"/>
    <col min="15120" max="15360" width="11.42578125" style="2"/>
    <col min="15361" max="15361" width="8.7109375" style="2" customWidth="1"/>
    <col min="15362" max="15362" width="5.7109375" style="2" customWidth="1"/>
    <col min="15363" max="15363" width="5.85546875" style="2" customWidth="1"/>
    <col min="15364" max="15364" width="3" style="2" customWidth="1"/>
    <col min="15365" max="15365" width="7.42578125" style="2" customWidth="1"/>
    <col min="15366" max="15366" width="3" style="2" customWidth="1"/>
    <col min="15367" max="15367" width="5.85546875" style="2" customWidth="1"/>
    <col min="15368" max="15368" width="3" style="2" customWidth="1"/>
    <col min="15369" max="15369" width="10.85546875" style="2" customWidth="1"/>
    <col min="15370" max="15370" width="12.42578125" style="2" customWidth="1"/>
    <col min="15371" max="15371" width="3" style="2" customWidth="1"/>
    <col min="15372" max="15372" width="11.140625" style="2" customWidth="1"/>
    <col min="15373" max="15373" width="1.42578125" style="2" customWidth="1"/>
    <col min="15374" max="15374" width="3" style="2" customWidth="1"/>
    <col min="15375" max="15375" width="12.85546875" style="2" customWidth="1"/>
    <col min="15376" max="15616" width="11.42578125" style="2"/>
    <col min="15617" max="15617" width="8.7109375" style="2" customWidth="1"/>
    <col min="15618" max="15618" width="5.7109375" style="2" customWidth="1"/>
    <col min="15619" max="15619" width="5.85546875" style="2" customWidth="1"/>
    <col min="15620" max="15620" width="3" style="2" customWidth="1"/>
    <col min="15621" max="15621" width="7.42578125" style="2" customWidth="1"/>
    <col min="15622" max="15622" width="3" style="2" customWidth="1"/>
    <col min="15623" max="15623" width="5.85546875" style="2" customWidth="1"/>
    <col min="15624" max="15624" width="3" style="2" customWidth="1"/>
    <col min="15625" max="15625" width="10.85546875" style="2" customWidth="1"/>
    <col min="15626" max="15626" width="12.42578125" style="2" customWidth="1"/>
    <col min="15627" max="15627" width="3" style="2" customWidth="1"/>
    <col min="15628" max="15628" width="11.140625" style="2" customWidth="1"/>
    <col min="15629" max="15629" width="1.42578125" style="2" customWidth="1"/>
    <col min="15630" max="15630" width="3" style="2" customWidth="1"/>
    <col min="15631" max="15631" width="12.85546875" style="2" customWidth="1"/>
    <col min="15632" max="15872" width="11.42578125" style="2"/>
    <col min="15873" max="15873" width="8.7109375" style="2" customWidth="1"/>
    <col min="15874" max="15874" width="5.7109375" style="2" customWidth="1"/>
    <col min="15875" max="15875" width="5.85546875" style="2" customWidth="1"/>
    <col min="15876" max="15876" width="3" style="2" customWidth="1"/>
    <col min="15877" max="15877" width="7.42578125" style="2" customWidth="1"/>
    <col min="15878" max="15878" width="3" style="2" customWidth="1"/>
    <col min="15879" max="15879" width="5.85546875" style="2" customWidth="1"/>
    <col min="15880" max="15880" width="3" style="2" customWidth="1"/>
    <col min="15881" max="15881" width="10.85546875" style="2" customWidth="1"/>
    <col min="15882" max="15882" width="12.42578125" style="2" customWidth="1"/>
    <col min="15883" max="15883" width="3" style="2" customWidth="1"/>
    <col min="15884" max="15884" width="11.140625" style="2" customWidth="1"/>
    <col min="15885" max="15885" width="1.42578125" style="2" customWidth="1"/>
    <col min="15886" max="15886" width="3" style="2" customWidth="1"/>
    <col min="15887" max="15887" width="12.85546875" style="2" customWidth="1"/>
    <col min="15888" max="16128" width="11.42578125" style="2"/>
    <col min="16129" max="16129" width="8.7109375" style="2" customWidth="1"/>
    <col min="16130" max="16130" width="5.7109375" style="2" customWidth="1"/>
    <col min="16131" max="16131" width="5.85546875" style="2" customWidth="1"/>
    <col min="16132" max="16132" width="3" style="2" customWidth="1"/>
    <col min="16133" max="16133" width="7.42578125" style="2" customWidth="1"/>
    <col min="16134" max="16134" width="3" style="2" customWidth="1"/>
    <col min="16135" max="16135" width="5.85546875" style="2" customWidth="1"/>
    <col min="16136" max="16136" width="3" style="2" customWidth="1"/>
    <col min="16137" max="16137" width="10.85546875" style="2" customWidth="1"/>
    <col min="16138" max="16138" width="12.42578125" style="2" customWidth="1"/>
    <col min="16139" max="16139" width="3" style="2" customWidth="1"/>
    <col min="16140" max="16140" width="11.140625" style="2" customWidth="1"/>
    <col min="16141" max="16141" width="1.42578125" style="2" customWidth="1"/>
    <col min="16142" max="16142" width="3" style="2" customWidth="1"/>
    <col min="16143" max="16143" width="12.85546875" style="2" customWidth="1"/>
    <col min="16144" max="16384" width="11.42578125" style="2"/>
  </cols>
  <sheetData>
    <row r="1" spans="1:15">
      <c r="A1" s="1"/>
      <c r="B1" s="1"/>
      <c r="C1" s="1"/>
    </row>
    <row r="2" spans="1:15" ht="15.4" customHeight="1">
      <c r="A2" s="1"/>
      <c r="B2" s="344" t="s">
        <v>0</v>
      </c>
      <c r="C2" s="344"/>
      <c r="D2" s="344"/>
      <c r="E2" s="344"/>
      <c r="L2" s="345" t="s">
        <v>1</v>
      </c>
      <c r="M2" s="345"/>
      <c r="N2" s="345"/>
      <c r="O2" s="345"/>
    </row>
    <row r="3" spans="1:15" ht="24.95" customHeight="1" thickBot="1">
      <c r="A3" s="6"/>
      <c r="B3" s="6"/>
      <c r="C3" s="6"/>
      <c r="M3" s="346"/>
      <c r="N3" s="346"/>
      <c r="O3" s="346"/>
    </row>
    <row r="4" spans="1:15" s="8" customFormat="1" ht="20.100000000000001" customHeight="1" thickBot="1">
      <c r="A4" s="347" t="s">
        <v>2</v>
      </c>
      <c r="B4" s="348"/>
      <c r="C4" s="348"/>
      <c r="D4" s="349" t="s">
        <v>147</v>
      </c>
      <c r="E4" s="349"/>
      <c r="F4" s="349"/>
      <c r="G4" s="349"/>
      <c r="H4" s="349"/>
      <c r="I4" s="349"/>
      <c r="J4" s="349"/>
      <c r="K4" s="7"/>
      <c r="L4" s="350"/>
      <c r="M4" s="351"/>
      <c r="N4" s="352" t="s">
        <v>3</v>
      </c>
      <c r="O4" s="353"/>
    </row>
    <row r="5" spans="1:15" ht="16.5" thickBot="1">
      <c r="A5" s="325" t="s">
        <v>4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7"/>
      <c r="N5" s="9" t="s">
        <v>5</v>
      </c>
      <c r="O5" s="10"/>
    </row>
    <row r="6" spans="1:15" ht="20.25" customHeight="1">
      <c r="A6" s="328" t="s">
        <v>6</v>
      </c>
      <c r="B6" s="330" t="s">
        <v>7</v>
      </c>
      <c r="C6" s="331"/>
      <c r="D6" s="331"/>
      <c r="E6" s="243" t="s">
        <v>8</v>
      </c>
      <c r="F6" s="334"/>
      <c r="G6" s="335"/>
      <c r="H6" s="335"/>
      <c r="I6" s="334"/>
      <c r="J6" s="334"/>
      <c r="K6" s="334"/>
      <c r="L6" s="334"/>
      <c r="M6" s="11"/>
      <c r="N6" s="12" t="s">
        <v>9</v>
      </c>
      <c r="O6" s="13"/>
    </row>
    <row r="7" spans="1:15">
      <c r="A7" s="329"/>
      <c r="B7" s="332"/>
      <c r="C7" s="333"/>
      <c r="D7" s="333"/>
      <c r="E7" s="234" t="s">
        <v>10</v>
      </c>
      <c r="F7" s="336"/>
      <c r="G7" s="337"/>
      <c r="H7" s="338"/>
      <c r="I7" s="14" t="s">
        <v>11</v>
      </c>
      <c r="J7" s="15"/>
      <c r="K7" s="339" t="s">
        <v>12</v>
      </c>
      <c r="L7" s="340"/>
      <c r="M7" s="341"/>
      <c r="N7" s="12" t="s">
        <v>13</v>
      </c>
      <c r="O7" s="16"/>
    </row>
    <row r="8" spans="1:15" ht="18" customHeight="1">
      <c r="A8" s="329"/>
      <c r="B8" s="342" t="s">
        <v>14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17"/>
      <c r="N8" s="12" t="s">
        <v>15</v>
      </c>
      <c r="O8" s="18"/>
    </row>
    <row r="9" spans="1:15" ht="18" customHeight="1">
      <c r="A9" s="329"/>
      <c r="B9" s="303" t="s">
        <v>16</v>
      </c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19"/>
      <c r="N9" s="12" t="s">
        <v>17</v>
      </c>
      <c r="O9" s="20"/>
    </row>
    <row r="10" spans="1:15" ht="18" customHeight="1">
      <c r="A10" s="329"/>
      <c r="B10" s="303" t="s">
        <v>18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21"/>
      <c r="N10" s="12" t="s">
        <v>19</v>
      </c>
      <c r="O10" s="20"/>
    </row>
    <row r="11" spans="1:15" ht="18" customHeight="1">
      <c r="A11" s="329"/>
      <c r="B11" s="303" t="s">
        <v>20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21"/>
      <c r="N11" s="12" t="s">
        <v>21</v>
      </c>
      <c r="O11" s="20"/>
    </row>
    <row r="12" spans="1:15" ht="18" customHeight="1">
      <c r="A12" s="329"/>
      <c r="B12" s="303" t="s">
        <v>22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21"/>
      <c r="N12" s="12" t="s">
        <v>23</v>
      </c>
      <c r="O12" s="20"/>
    </row>
    <row r="13" spans="1:15" ht="18" customHeight="1">
      <c r="A13" s="329"/>
      <c r="B13" s="303" t="s">
        <v>24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22"/>
      <c r="N13" s="12" t="s">
        <v>25</v>
      </c>
      <c r="O13" s="20"/>
    </row>
    <row r="14" spans="1:15" ht="18" customHeight="1">
      <c r="A14" s="329"/>
      <c r="B14" s="306" t="s">
        <v>26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23"/>
      <c r="N14" s="12" t="s">
        <v>27</v>
      </c>
      <c r="O14" s="24"/>
    </row>
    <row r="15" spans="1:15" ht="18" customHeight="1">
      <c r="A15" s="308" t="s">
        <v>28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25"/>
      <c r="N15" s="12" t="s">
        <v>29</v>
      </c>
      <c r="O15" s="26"/>
    </row>
    <row r="16" spans="1:15" ht="18" customHeight="1">
      <c r="A16" s="310" t="s">
        <v>30</v>
      </c>
      <c r="B16" s="312" t="s">
        <v>31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27"/>
      <c r="N16" s="12" t="s">
        <v>32</v>
      </c>
      <c r="O16" s="28"/>
    </row>
    <row r="17" spans="1:15" ht="18" customHeight="1">
      <c r="A17" s="311"/>
      <c r="B17" s="314" t="s">
        <v>33</v>
      </c>
      <c r="C17" s="314"/>
      <c r="D17" s="314"/>
      <c r="E17" s="314"/>
      <c r="F17" s="314"/>
      <c r="G17" s="316" t="s">
        <v>34</v>
      </c>
      <c r="H17" s="316"/>
      <c r="I17" s="317"/>
      <c r="J17" s="317"/>
      <c r="K17" s="317"/>
      <c r="L17" s="317"/>
      <c r="M17" s="29"/>
      <c r="N17" s="12" t="s">
        <v>35</v>
      </c>
      <c r="O17" s="20"/>
    </row>
    <row r="18" spans="1:15" ht="18" customHeight="1">
      <c r="A18" s="311"/>
      <c r="B18" s="315"/>
      <c r="C18" s="315"/>
      <c r="D18" s="315"/>
      <c r="E18" s="315"/>
      <c r="F18" s="315"/>
      <c r="G18" s="316" t="s">
        <v>36</v>
      </c>
      <c r="H18" s="316"/>
      <c r="I18" s="317"/>
      <c r="J18" s="317"/>
      <c r="K18" s="317"/>
      <c r="L18" s="317"/>
      <c r="M18" s="30"/>
      <c r="N18" s="12" t="s">
        <v>37</v>
      </c>
      <c r="O18" s="20"/>
    </row>
    <row r="19" spans="1:15" ht="18" customHeight="1" thickBot="1">
      <c r="A19" s="308" t="s">
        <v>38</v>
      </c>
      <c r="B19" s="309"/>
      <c r="C19" s="309"/>
      <c r="D19" s="309"/>
      <c r="E19" s="309"/>
      <c r="F19" s="309"/>
      <c r="G19" s="309"/>
      <c r="H19" s="318"/>
      <c r="I19" s="309"/>
      <c r="J19" s="318"/>
      <c r="K19" s="318"/>
      <c r="L19" s="309"/>
      <c r="M19" s="25"/>
      <c r="N19" s="12" t="s">
        <v>39</v>
      </c>
      <c r="O19" s="24"/>
    </row>
    <row r="20" spans="1:15" ht="18" customHeight="1" thickBot="1">
      <c r="A20" s="319" t="s">
        <v>40</v>
      </c>
      <c r="B20" s="320"/>
      <c r="C20" s="31" t="s">
        <v>41</v>
      </c>
      <c r="D20" s="321" t="s">
        <v>42</v>
      </c>
      <c r="E20" s="321"/>
      <c r="F20" s="321"/>
      <c r="G20" s="322"/>
      <c r="H20" s="32" t="s">
        <v>43</v>
      </c>
      <c r="I20" s="33" t="e">
        <f>+#REF!</f>
        <v>#REF!</v>
      </c>
      <c r="J20" s="34" t="s">
        <v>44</v>
      </c>
      <c r="K20" s="35" t="s">
        <v>45</v>
      </c>
      <c r="L20" s="36"/>
      <c r="M20" s="37" t="s">
        <v>46</v>
      </c>
      <c r="N20" s="12" t="s">
        <v>47</v>
      </c>
      <c r="O20" s="115"/>
    </row>
    <row r="21" spans="1:15" ht="18" customHeight="1">
      <c r="A21" s="323"/>
      <c r="B21" s="324"/>
      <c r="C21" s="324"/>
      <c r="D21" s="324"/>
      <c r="E21" s="324"/>
      <c r="F21" s="324"/>
      <c r="G21" s="324"/>
      <c r="H21" s="324"/>
      <c r="I21" s="324"/>
      <c r="J21" s="324"/>
      <c r="K21" s="38"/>
      <c r="L21" s="279" t="s">
        <v>48</v>
      </c>
      <c r="M21" s="280"/>
      <c r="N21" s="12" t="s">
        <v>49</v>
      </c>
      <c r="O21" s="39">
        <f>SUM(O5:O20)</f>
        <v>0</v>
      </c>
    </row>
    <row r="22" spans="1:15" ht="16.5" thickBot="1">
      <c r="A22" s="300" t="s">
        <v>50</v>
      </c>
      <c r="B22" s="301"/>
      <c r="C22" s="301"/>
      <c r="D22" s="301"/>
      <c r="E22" s="301"/>
      <c r="F22" s="301"/>
      <c r="G22" s="301"/>
      <c r="H22" s="301"/>
      <c r="I22" s="301"/>
      <c r="J22" s="302" t="s">
        <v>51</v>
      </c>
      <c r="K22" s="302"/>
      <c r="L22" s="302"/>
      <c r="M22" s="278"/>
      <c r="N22" s="12" t="s">
        <v>52</v>
      </c>
      <c r="O22" s="28"/>
    </row>
    <row r="23" spans="1:15" ht="18" customHeight="1">
      <c r="A23" s="281" t="s">
        <v>53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40"/>
      <c r="N23" s="41" t="s">
        <v>54</v>
      </c>
      <c r="O23" s="20"/>
    </row>
    <row r="24" spans="1:15" ht="18" customHeight="1">
      <c r="A24" s="233" t="s">
        <v>55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83"/>
      <c r="N24" s="41" t="s">
        <v>56</v>
      </c>
      <c r="O24" s="20"/>
    </row>
    <row r="25" spans="1:15" ht="18" customHeight="1">
      <c r="A25" s="268" t="s">
        <v>30</v>
      </c>
      <c r="B25" s="285" t="s">
        <v>57</v>
      </c>
      <c r="C25" s="285"/>
      <c r="D25" s="42" t="s">
        <v>58</v>
      </c>
      <c r="E25" s="42"/>
      <c r="F25" s="42"/>
      <c r="G25" s="42"/>
      <c r="H25" s="287" t="s">
        <v>59</v>
      </c>
      <c r="I25" s="287"/>
      <c r="J25" s="287"/>
      <c r="K25" s="287"/>
      <c r="L25" s="287"/>
      <c r="M25" s="288"/>
      <c r="N25" s="43" t="s">
        <v>60</v>
      </c>
      <c r="O25" s="20"/>
    </row>
    <row r="26" spans="1:15" ht="18" customHeight="1" thickBot="1">
      <c r="A26" s="268"/>
      <c r="B26" s="285"/>
      <c r="C26" s="285"/>
      <c r="D26" s="289" t="s">
        <v>61</v>
      </c>
      <c r="E26" s="289"/>
      <c r="F26" s="289"/>
      <c r="G26" s="289"/>
      <c r="H26" s="289"/>
      <c r="I26" s="289"/>
      <c r="J26" s="289"/>
      <c r="K26" s="44"/>
      <c r="L26" s="44"/>
      <c r="M26" s="45"/>
      <c r="N26" s="43" t="s">
        <v>62</v>
      </c>
      <c r="O26" s="20"/>
    </row>
    <row r="27" spans="1:15" ht="18" customHeight="1" thickBot="1">
      <c r="A27" s="268"/>
      <c r="B27" s="286"/>
      <c r="C27" s="286"/>
      <c r="D27" s="290" t="s">
        <v>63</v>
      </c>
      <c r="E27" s="291"/>
      <c r="F27" s="46" t="s">
        <v>64</v>
      </c>
      <c r="G27" s="292"/>
      <c r="H27" s="293"/>
      <c r="I27" s="294" t="s">
        <v>65</v>
      </c>
      <c r="J27" s="295"/>
      <c r="K27" s="47" t="s">
        <v>66</v>
      </c>
      <c r="L27" s="292"/>
      <c r="M27" s="296"/>
      <c r="N27" s="41" t="s">
        <v>9</v>
      </c>
      <c r="O27" s="20"/>
    </row>
    <row r="28" spans="1:15" ht="18" customHeight="1">
      <c r="A28" s="268"/>
      <c r="B28" s="297" t="s">
        <v>67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48"/>
      <c r="N28" s="41" t="s">
        <v>68</v>
      </c>
      <c r="O28" s="20"/>
    </row>
    <row r="29" spans="1:15" ht="18" customHeight="1">
      <c r="A29" s="284"/>
      <c r="B29" s="298" t="s">
        <v>69</v>
      </c>
      <c r="C29" s="299"/>
      <c r="D29" s="299"/>
      <c r="E29" s="299"/>
      <c r="F29" s="49" t="s">
        <v>70</v>
      </c>
      <c r="G29" s="299" t="s">
        <v>71</v>
      </c>
      <c r="H29" s="299"/>
      <c r="I29" s="299"/>
      <c r="J29" s="299"/>
      <c r="K29" s="299"/>
      <c r="L29" s="113" t="e">
        <f>+#REF!</f>
        <v>#REF!</v>
      </c>
      <c r="M29" s="50" t="s">
        <v>46</v>
      </c>
      <c r="N29" s="41" t="s">
        <v>72</v>
      </c>
      <c r="O29" s="20"/>
    </row>
    <row r="30" spans="1:15" ht="12.75">
      <c r="A30" s="267" t="s">
        <v>73</v>
      </c>
      <c r="B30" s="243" t="s">
        <v>74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69"/>
      <c r="N30" s="41" t="s">
        <v>75</v>
      </c>
      <c r="O30" s="20"/>
    </row>
    <row r="31" spans="1:15" thickBot="1">
      <c r="A31" s="268"/>
      <c r="B31" s="270" t="s">
        <v>76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1"/>
      <c r="N31" s="41" t="s">
        <v>77</v>
      </c>
      <c r="O31" s="20"/>
    </row>
    <row r="32" spans="1:15" ht="24.75" customHeight="1" thickBot="1">
      <c r="A32" s="268"/>
      <c r="B32" s="272" t="s">
        <v>78</v>
      </c>
      <c r="C32" s="273"/>
      <c r="D32" s="51" t="s">
        <v>70</v>
      </c>
      <c r="E32" s="52" t="s">
        <v>79</v>
      </c>
      <c r="F32" s="53" t="s">
        <v>80</v>
      </c>
      <c r="G32" s="274"/>
      <c r="H32" s="275"/>
      <c r="I32" s="272" t="s">
        <v>81</v>
      </c>
      <c r="J32" s="276"/>
      <c r="K32" s="9" t="s">
        <v>82</v>
      </c>
      <c r="L32" s="36"/>
      <c r="M32" s="277"/>
      <c r="N32" s="41" t="s">
        <v>83</v>
      </c>
      <c r="O32" s="20"/>
    </row>
    <row r="33" spans="1:15" ht="18" customHeight="1" thickBot="1">
      <c r="A33" s="268"/>
      <c r="B33" s="246" t="s">
        <v>84</v>
      </c>
      <c r="C33" s="247"/>
      <c r="D33" s="46" t="s">
        <v>85</v>
      </c>
      <c r="E33" s="54"/>
      <c r="F33" s="248" t="s">
        <v>86</v>
      </c>
      <c r="G33" s="249"/>
      <c r="H33" s="32" t="s">
        <v>87</v>
      </c>
      <c r="I33" s="36"/>
      <c r="J33" s="55" t="s">
        <v>88</v>
      </c>
      <c r="K33" s="56" t="s">
        <v>89</v>
      </c>
      <c r="L33" s="36"/>
      <c r="M33" s="278"/>
      <c r="N33" s="12"/>
      <c r="O33" s="57"/>
    </row>
    <row r="34" spans="1:15" ht="14.25" thickBot="1">
      <c r="A34" s="250" t="s">
        <v>90</v>
      </c>
      <c r="B34" s="251"/>
      <c r="C34" s="251"/>
      <c r="D34" s="252"/>
      <c r="E34" s="251"/>
      <c r="F34" s="251"/>
      <c r="G34" s="251"/>
      <c r="H34" s="252"/>
      <c r="I34" s="251"/>
      <c r="J34" s="251"/>
      <c r="K34" s="243"/>
      <c r="L34" s="251"/>
      <c r="M34" s="58"/>
      <c r="N34" s="41" t="s">
        <v>91</v>
      </c>
      <c r="O34" s="26"/>
    </row>
    <row r="35" spans="1:15" ht="17.25" thickBot="1">
      <c r="A35" s="253" t="s">
        <v>92</v>
      </c>
      <c r="B35" s="254"/>
      <c r="C35" s="254"/>
      <c r="D35" s="254"/>
      <c r="E35" s="254"/>
      <c r="F35" s="254"/>
      <c r="G35" s="254"/>
      <c r="H35" s="254"/>
      <c r="I35" s="254"/>
      <c r="J35" s="254"/>
      <c r="K35" s="32" t="s">
        <v>93</v>
      </c>
      <c r="L35" s="59"/>
      <c r="M35" s="60" t="s">
        <v>46</v>
      </c>
      <c r="N35" s="41" t="s">
        <v>94</v>
      </c>
      <c r="O35" s="26"/>
    </row>
    <row r="36" spans="1:15" ht="18" customHeight="1" thickBot="1">
      <c r="A36" s="255" t="s">
        <v>95</v>
      </c>
      <c r="B36" s="256"/>
      <c r="C36" s="256"/>
      <c r="D36" s="256"/>
      <c r="E36" s="256"/>
      <c r="F36" s="256"/>
      <c r="G36" s="256"/>
      <c r="H36" s="256"/>
      <c r="I36" s="256"/>
      <c r="J36" s="256"/>
      <c r="K36" s="61"/>
      <c r="L36" s="257" t="s">
        <v>96</v>
      </c>
      <c r="M36" s="258"/>
      <c r="N36" s="41" t="s">
        <v>97</v>
      </c>
      <c r="O36" s="39">
        <f>SUM(O23:O35)</f>
        <v>0</v>
      </c>
    </row>
    <row r="37" spans="1:15" ht="18" customHeight="1">
      <c r="A37" s="259" t="s">
        <v>98</v>
      </c>
      <c r="B37" s="260"/>
      <c r="C37" s="260"/>
      <c r="D37" s="260"/>
      <c r="E37" s="260"/>
      <c r="F37" s="260"/>
      <c r="G37" s="263" t="s">
        <v>99</v>
      </c>
      <c r="H37" s="263"/>
      <c r="I37" s="263"/>
      <c r="J37" s="263"/>
      <c r="K37" s="62" t="s">
        <v>100</v>
      </c>
      <c r="L37" s="264">
        <f>IF((O21-O36)&gt;=0,O21-O36,"")</f>
        <v>0</v>
      </c>
      <c r="M37" s="265"/>
      <c r="N37" s="12"/>
      <c r="O37" s="63"/>
    </row>
    <row r="38" spans="1:15" ht="18" customHeight="1">
      <c r="A38" s="261"/>
      <c r="B38" s="262"/>
      <c r="C38" s="262"/>
      <c r="D38" s="262"/>
      <c r="E38" s="262"/>
      <c r="F38" s="262"/>
      <c r="G38" s="234" t="s">
        <v>101</v>
      </c>
      <c r="H38" s="234"/>
      <c r="I38" s="234"/>
      <c r="J38" s="234"/>
      <c r="K38" s="64"/>
      <c r="L38" s="239"/>
      <c r="M38" s="266"/>
      <c r="N38" s="41" t="s">
        <v>102</v>
      </c>
      <c r="O38" s="65" t="str">
        <f>IF((O21-O36)&lt;0,O21-O36,"")</f>
        <v/>
      </c>
    </row>
    <row r="39" spans="1:15" ht="18" customHeight="1">
      <c r="A39" s="242" t="s">
        <v>103</v>
      </c>
      <c r="B39" s="243"/>
      <c r="C39" s="243"/>
      <c r="D39" s="243"/>
      <c r="E39" s="243"/>
      <c r="F39" s="243"/>
      <c r="G39" s="243"/>
      <c r="H39" s="243"/>
      <c r="I39" s="243"/>
      <c r="J39" s="243"/>
      <c r="K39" s="64" t="s">
        <v>104</v>
      </c>
      <c r="L39" s="244"/>
      <c r="M39" s="245"/>
      <c r="N39" s="12"/>
      <c r="O39" s="66"/>
    </row>
    <row r="40" spans="1:15" ht="18" customHeight="1">
      <c r="A40" s="233" t="s">
        <v>105</v>
      </c>
      <c r="B40" s="234"/>
      <c r="C40" s="234"/>
      <c r="D40" s="234"/>
      <c r="E40" s="234"/>
      <c r="F40" s="234"/>
      <c r="G40" s="234"/>
      <c r="H40" s="234"/>
      <c r="I40" s="234"/>
      <c r="J40" s="234"/>
      <c r="K40" s="64" t="s">
        <v>106</v>
      </c>
      <c r="L40" s="235"/>
      <c r="M40" s="236"/>
      <c r="N40" s="12"/>
      <c r="O40" s="66"/>
    </row>
    <row r="41" spans="1:15" ht="18" customHeight="1">
      <c r="A41" s="237" t="s">
        <v>107</v>
      </c>
      <c r="B41" s="238"/>
      <c r="C41" s="238"/>
      <c r="D41" s="238"/>
      <c r="E41" s="238"/>
      <c r="F41" s="238"/>
      <c r="G41" s="238"/>
      <c r="H41" s="238"/>
      <c r="I41" s="238"/>
      <c r="J41" s="238"/>
      <c r="K41" s="64"/>
      <c r="L41" s="239"/>
      <c r="M41" s="240"/>
      <c r="N41" s="12" t="s">
        <v>108</v>
      </c>
      <c r="O41" s="20"/>
    </row>
    <row r="42" spans="1:15" ht="18" customHeight="1">
      <c r="A42" s="237" t="s">
        <v>109</v>
      </c>
      <c r="B42" s="241"/>
      <c r="C42" s="241"/>
      <c r="D42" s="241"/>
      <c r="E42" s="241"/>
      <c r="F42" s="241"/>
      <c r="G42" s="241"/>
      <c r="H42" s="241"/>
      <c r="I42" s="241"/>
      <c r="J42" s="241"/>
      <c r="K42" s="64"/>
      <c r="L42" s="239"/>
      <c r="M42" s="240"/>
      <c r="N42" s="12" t="s">
        <v>110</v>
      </c>
      <c r="O42" s="20"/>
    </row>
    <row r="43" spans="1:15" ht="18" customHeight="1" thickBot="1">
      <c r="A43" s="228" t="s">
        <v>111</v>
      </c>
      <c r="B43" s="229"/>
      <c r="C43" s="229"/>
      <c r="D43" s="229"/>
      <c r="E43" s="229"/>
      <c r="F43" s="229"/>
      <c r="G43" s="229"/>
      <c r="H43" s="229"/>
      <c r="I43" s="229"/>
      <c r="J43" s="229"/>
      <c r="K43" s="67" t="s">
        <v>112</v>
      </c>
      <c r="L43" s="230" t="str">
        <f>IF((L37-O41-O42)&gt;0,(L37-O41-O42),"")</f>
        <v/>
      </c>
      <c r="M43" s="231"/>
      <c r="N43" s="68" t="s">
        <v>113</v>
      </c>
      <c r="O43" s="69"/>
    </row>
    <row r="44" spans="1:15" ht="9.9499999999999993" customHeight="1">
      <c r="A44" s="232" t="s">
        <v>114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</row>
  </sheetData>
  <mergeCells count="76">
    <mergeCell ref="B2:E2"/>
    <mergeCell ref="L2:O2"/>
    <mergeCell ref="M3:O3"/>
    <mergeCell ref="A4:C4"/>
    <mergeCell ref="D4:J4"/>
    <mergeCell ref="L4:M4"/>
    <mergeCell ref="N4:O4"/>
    <mergeCell ref="D20:G20"/>
    <mergeCell ref="A21:J21"/>
    <mergeCell ref="A5:M5"/>
    <mergeCell ref="A6:A14"/>
    <mergeCell ref="B6:D7"/>
    <mergeCell ref="E6:L6"/>
    <mergeCell ref="E7:F7"/>
    <mergeCell ref="G7:H7"/>
    <mergeCell ref="K7:M7"/>
    <mergeCell ref="B8:L8"/>
    <mergeCell ref="B9:L9"/>
    <mergeCell ref="B10:L10"/>
    <mergeCell ref="B29:E29"/>
    <mergeCell ref="G29:K29"/>
    <mergeCell ref="A22:I22"/>
    <mergeCell ref="J22:M22"/>
    <mergeCell ref="B11:L11"/>
    <mergeCell ref="B12:L12"/>
    <mergeCell ref="B13:L13"/>
    <mergeCell ref="B14:L14"/>
    <mergeCell ref="A15:L15"/>
    <mergeCell ref="A16:A18"/>
    <mergeCell ref="B16:L16"/>
    <mergeCell ref="B17:F18"/>
    <mergeCell ref="G17:L17"/>
    <mergeCell ref="G18:L18"/>
    <mergeCell ref="A19:L19"/>
    <mergeCell ref="A20:B20"/>
    <mergeCell ref="B32:C32"/>
    <mergeCell ref="G32:H32"/>
    <mergeCell ref="I32:J32"/>
    <mergeCell ref="M32:M33"/>
    <mergeCell ref="L21:M21"/>
    <mergeCell ref="A23:L23"/>
    <mergeCell ref="A24:M24"/>
    <mergeCell ref="A25:A29"/>
    <mergeCell ref="B25:C27"/>
    <mergeCell ref="H25:M25"/>
    <mergeCell ref="D26:J26"/>
    <mergeCell ref="D27:E27"/>
    <mergeCell ref="G27:H27"/>
    <mergeCell ref="I27:J27"/>
    <mergeCell ref="L27:M27"/>
    <mergeCell ref="B28:L28"/>
    <mergeCell ref="A39:J39"/>
    <mergeCell ref="L39:M39"/>
    <mergeCell ref="B33:C33"/>
    <mergeCell ref="F33:G33"/>
    <mergeCell ref="A34:L34"/>
    <mergeCell ref="A35:J35"/>
    <mergeCell ref="A36:J36"/>
    <mergeCell ref="L36:M36"/>
    <mergeCell ref="A37:F38"/>
    <mergeCell ref="G37:J37"/>
    <mergeCell ref="L37:M37"/>
    <mergeCell ref="G38:J38"/>
    <mergeCell ref="L38:M38"/>
    <mergeCell ref="A30:A33"/>
    <mergeCell ref="B30:M30"/>
    <mergeCell ref="B31:M31"/>
    <mergeCell ref="A43:J43"/>
    <mergeCell ref="L43:M43"/>
    <mergeCell ref="A44:O44"/>
    <mergeCell ref="A40:J40"/>
    <mergeCell ref="L40:M40"/>
    <mergeCell ref="A41:J41"/>
    <mergeCell ref="L41:M41"/>
    <mergeCell ref="A42:J42"/>
    <mergeCell ref="L42:M42"/>
  </mergeCells>
  <printOptions horizontalCentered="1"/>
  <pageMargins left="0.15748031496062992" right="0.15748031496062992" top="0.44" bottom="0.64" header="0.3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5121" r:id="rId4">
          <objectPr defaultSize="0" r:id="rId5">
            <anchor moveWithCells="1">
              <from>
                <xdr:col>0</xdr:col>
                <xdr:colOff>28575</xdr:colOff>
                <xdr:row>0</xdr:row>
                <xdr:rowOff>0</xdr:rowOff>
              </from>
              <to>
                <xdr:col>0</xdr:col>
                <xdr:colOff>695325</xdr:colOff>
                <xdr:row>1</xdr:row>
                <xdr:rowOff>152400</xdr:rowOff>
              </to>
            </anchor>
          </objectPr>
        </oleObject>
      </mc:Choice>
      <mc:Fallback>
        <oleObject progId="Paint.Picture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zoomScale="160" zoomScaleNormal="160" workbookViewId="0">
      <selection activeCell="C9" sqref="C9"/>
    </sheetView>
  </sheetViews>
  <sheetFormatPr baseColWidth="10" defaultRowHeight="12.75"/>
  <cols>
    <col min="1" max="1" width="6.28515625" style="2" customWidth="1"/>
    <col min="2" max="2" width="2.42578125" style="2" customWidth="1"/>
    <col min="3" max="3" width="31" style="2" customWidth="1"/>
    <col min="4" max="4" width="16.85546875" style="2" customWidth="1"/>
    <col min="5" max="5" width="3.85546875" style="2" customWidth="1"/>
    <col min="6" max="6" width="15.28515625" style="2" customWidth="1"/>
    <col min="7" max="7" width="16.42578125" style="2" customWidth="1"/>
    <col min="8" max="8" width="2" style="2" customWidth="1"/>
    <col min="9" max="9" width="12.28515625" style="2" customWidth="1"/>
    <col min="10" max="10" width="2" style="2" customWidth="1"/>
    <col min="11" max="13" width="11.42578125" style="2"/>
    <col min="14" max="14" width="11.42578125" style="2" customWidth="1"/>
    <col min="15" max="257" width="11.42578125" style="2"/>
    <col min="258" max="258" width="6.28515625" style="2" customWidth="1"/>
    <col min="259" max="259" width="2.42578125" style="2" customWidth="1"/>
    <col min="260" max="260" width="22.42578125" style="2" customWidth="1"/>
    <col min="261" max="261" width="15" style="2" customWidth="1"/>
    <col min="262" max="262" width="15.28515625" style="2" customWidth="1"/>
    <col min="263" max="263" width="16.42578125" style="2" customWidth="1"/>
    <col min="264" max="264" width="2" style="2" customWidth="1"/>
    <col min="265" max="265" width="12.28515625" style="2" customWidth="1"/>
    <col min="266" max="266" width="2" style="2" customWidth="1"/>
    <col min="267" max="513" width="11.42578125" style="2"/>
    <col min="514" max="514" width="6.28515625" style="2" customWidth="1"/>
    <col min="515" max="515" width="2.42578125" style="2" customWidth="1"/>
    <col min="516" max="516" width="22.42578125" style="2" customWidth="1"/>
    <col min="517" max="517" width="15" style="2" customWidth="1"/>
    <col min="518" max="518" width="15.28515625" style="2" customWidth="1"/>
    <col min="519" max="519" width="16.42578125" style="2" customWidth="1"/>
    <col min="520" max="520" width="2" style="2" customWidth="1"/>
    <col min="521" max="521" width="12.28515625" style="2" customWidth="1"/>
    <col min="522" max="522" width="2" style="2" customWidth="1"/>
    <col min="523" max="769" width="11.42578125" style="2"/>
    <col min="770" max="770" width="6.28515625" style="2" customWidth="1"/>
    <col min="771" max="771" width="2.42578125" style="2" customWidth="1"/>
    <col min="772" max="772" width="22.42578125" style="2" customWidth="1"/>
    <col min="773" max="773" width="15" style="2" customWidth="1"/>
    <col min="774" max="774" width="15.28515625" style="2" customWidth="1"/>
    <col min="775" max="775" width="16.42578125" style="2" customWidth="1"/>
    <col min="776" max="776" width="2" style="2" customWidth="1"/>
    <col min="777" max="777" width="12.28515625" style="2" customWidth="1"/>
    <col min="778" max="778" width="2" style="2" customWidth="1"/>
    <col min="779" max="1025" width="11.42578125" style="2"/>
    <col min="1026" max="1026" width="6.28515625" style="2" customWidth="1"/>
    <col min="1027" max="1027" width="2.42578125" style="2" customWidth="1"/>
    <col min="1028" max="1028" width="22.42578125" style="2" customWidth="1"/>
    <col min="1029" max="1029" width="15" style="2" customWidth="1"/>
    <col min="1030" max="1030" width="15.28515625" style="2" customWidth="1"/>
    <col min="1031" max="1031" width="16.42578125" style="2" customWidth="1"/>
    <col min="1032" max="1032" width="2" style="2" customWidth="1"/>
    <col min="1033" max="1033" width="12.28515625" style="2" customWidth="1"/>
    <col min="1034" max="1034" width="2" style="2" customWidth="1"/>
    <col min="1035" max="1281" width="11.42578125" style="2"/>
    <col min="1282" max="1282" width="6.28515625" style="2" customWidth="1"/>
    <col min="1283" max="1283" width="2.42578125" style="2" customWidth="1"/>
    <col min="1284" max="1284" width="22.42578125" style="2" customWidth="1"/>
    <col min="1285" max="1285" width="15" style="2" customWidth="1"/>
    <col min="1286" max="1286" width="15.28515625" style="2" customWidth="1"/>
    <col min="1287" max="1287" width="16.42578125" style="2" customWidth="1"/>
    <col min="1288" max="1288" width="2" style="2" customWidth="1"/>
    <col min="1289" max="1289" width="12.28515625" style="2" customWidth="1"/>
    <col min="1290" max="1290" width="2" style="2" customWidth="1"/>
    <col min="1291" max="1537" width="11.42578125" style="2"/>
    <col min="1538" max="1538" width="6.28515625" style="2" customWidth="1"/>
    <col min="1539" max="1539" width="2.42578125" style="2" customWidth="1"/>
    <col min="1540" max="1540" width="22.42578125" style="2" customWidth="1"/>
    <col min="1541" max="1541" width="15" style="2" customWidth="1"/>
    <col min="1542" max="1542" width="15.28515625" style="2" customWidth="1"/>
    <col min="1543" max="1543" width="16.42578125" style="2" customWidth="1"/>
    <col min="1544" max="1544" width="2" style="2" customWidth="1"/>
    <col min="1545" max="1545" width="12.28515625" style="2" customWidth="1"/>
    <col min="1546" max="1546" width="2" style="2" customWidth="1"/>
    <col min="1547" max="1793" width="11.42578125" style="2"/>
    <col min="1794" max="1794" width="6.28515625" style="2" customWidth="1"/>
    <col min="1795" max="1795" width="2.42578125" style="2" customWidth="1"/>
    <col min="1796" max="1796" width="22.42578125" style="2" customWidth="1"/>
    <col min="1797" max="1797" width="15" style="2" customWidth="1"/>
    <col min="1798" max="1798" width="15.28515625" style="2" customWidth="1"/>
    <col min="1799" max="1799" width="16.42578125" style="2" customWidth="1"/>
    <col min="1800" max="1800" width="2" style="2" customWidth="1"/>
    <col min="1801" max="1801" width="12.28515625" style="2" customWidth="1"/>
    <col min="1802" max="1802" width="2" style="2" customWidth="1"/>
    <col min="1803" max="2049" width="11.42578125" style="2"/>
    <col min="2050" max="2050" width="6.28515625" style="2" customWidth="1"/>
    <col min="2051" max="2051" width="2.42578125" style="2" customWidth="1"/>
    <col min="2052" max="2052" width="22.42578125" style="2" customWidth="1"/>
    <col min="2053" max="2053" width="15" style="2" customWidth="1"/>
    <col min="2054" max="2054" width="15.28515625" style="2" customWidth="1"/>
    <col min="2055" max="2055" width="16.42578125" style="2" customWidth="1"/>
    <col min="2056" max="2056" width="2" style="2" customWidth="1"/>
    <col min="2057" max="2057" width="12.28515625" style="2" customWidth="1"/>
    <col min="2058" max="2058" width="2" style="2" customWidth="1"/>
    <col min="2059" max="2305" width="11.42578125" style="2"/>
    <col min="2306" max="2306" width="6.28515625" style="2" customWidth="1"/>
    <col min="2307" max="2307" width="2.42578125" style="2" customWidth="1"/>
    <col min="2308" max="2308" width="22.42578125" style="2" customWidth="1"/>
    <col min="2309" max="2309" width="15" style="2" customWidth="1"/>
    <col min="2310" max="2310" width="15.28515625" style="2" customWidth="1"/>
    <col min="2311" max="2311" width="16.42578125" style="2" customWidth="1"/>
    <col min="2312" max="2312" width="2" style="2" customWidth="1"/>
    <col min="2313" max="2313" width="12.28515625" style="2" customWidth="1"/>
    <col min="2314" max="2314" width="2" style="2" customWidth="1"/>
    <col min="2315" max="2561" width="11.42578125" style="2"/>
    <col min="2562" max="2562" width="6.28515625" style="2" customWidth="1"/>
    <col min="2563" max="2563" width="2.42578125" style="2" customWidth="1"/>
    <col min="2564" max="2564" width="22.42578125" style="2" customWidth="1"/>
    <col min="2565" max="2565" width="15" style="2" customWidth="1"/>
    <col min="2566" max="2566" width="15.28515625" style="2" customWidth="1"/>
    <col min="2567" max="2567" width="16.42578125" style="2" customWidth="1"/>
    <col min="2568" max="2568" width="2" style="2" customWidth="1"/>
    <col min="2569" max="2569" width="12.28515625" style="2" customWidth="1"/>
    <col min="2570" max="2570" width="2" style="2" customWidth="1"/>
    <col min="2571" max="2817" width="11.42578125" style="2"/>
    <col min="2818" max="2818" width="6.28515625" style="2" customWidth="1"/>
    <col min="2819" max="2819" width="2.42578125" style="2" customWidth="1"/>
    <col min="2820" max="2820" width="22.42578125" style="2" customWidth="1"/>
    <col min="2821" max="2821" width="15" style="2" customWidth="1"/>
    <col min="2822" max="2822" width="15.28515625" style="2" customWidth="1"/>
    <col min="2823" max="2823" width="16.42578125" style="2" customWidth="1"/>
    <col min="2824" max="2824" width="2" style="2" customWidth="1"/>
    <col min="2825" max="2825" width="12.28515625" style="2" customWidth="1"/>
    <col min="2826" max="2826" width="2" style="2" customWidth="1"/>
    <col min="2827" max="3073" width="11.42578125" style="2"/>
    <col min="3074" max="3074" width="6.28515625" style="2" customWidth="1"/>
    <col min="3075" max="3075" width="2.42578125" style="2" customWidth="1"/>
    <col min="3076" max="3076" width="22.42578125" style="2" customWidth="1"/>
    <col min="3077" max="3077" width="15" style="2" customWidth="1"/>
    <col min="3078" max="3078" width="15.28515625" style="2" customWidth="1"/>
    <col min="3079" max="3079" width="16.42578125" style="2" customWidth="1"/>
    <col min="3080" max="3080" width="2" style="2" customWidth="1"/>
    <col min="3081" max="3081" width="12.28515625" style="2" customWidth="1"/>
    <col min="3082" max="3082" width="2" style="2" customWidth="1"/>
    <col min="3083" max="3329" width="11.42578125" style="2"/>
    <col min="3330" max="3330" width="6.28515625" style="2" customWidth="1"/>
    <col min="3331" max="3331" width="2.42578125" style="2" customWidth="1"/>
    <col min="3332" max="3332" width="22.42578125" style="2" customWidth="1"/>
    <col min="3333" max="3333" width="15" style="2" customWidth="1"/>
    <col min="3334" max="3334" width="15.28515625" style="2" customWidth="1"/>
    <col min="3335" max="3335" width="16.42578125" style="2" customWidth="1"/>
    <col min="3336" max="3336" width="2" style="2" customWidth="1"/>
    <col min="3337" max="3337" width="12.28515625" style="2" customWidth="1"/>
    <col min="3338" max="3338" width="2" style="2" customWidth="1"/>
    <col min="3339" max="3585" width="11.42578125" style="2"/>
    <col min="3586" max="3586" width="6.28515625" style="2" customWidth="1"/>
    <col min="3587" max="3587" width="2.42578125" style="2" customWidth="1"/>
    <col min="3588" max="3588" width="22.42578125" style="2" customWidth="1"/>
    <col min="3589" max="3589" width="15" style="2" customWidth="1"/>
    <col min="3590" max="3590" width="15.28515625" style="2" customWidth="1"/>
    <col min="3591" max="3591" width="16.42578125" style="2" customWidth="1"/>
    <col min="3592" max="3592" width="2" style="2" customWidth="1"/>
    <col min="3593" max="3593" width="12.28515625" style="2" customWidth="1"/>
    <col min="3594" max="3594" width="2" style="2" customWidth="1"/>
    <col min="3595" max="3841" width="11.42578125" style="2"/>
    <col min="3842" max="3842" width="6.28515625" style="2" customWidth="1"/>
    <col min="3843" max="3843" width="2.42578125" style="2" customWidth="1"/>
    <col min="3844" max="3844" width="22.42578125" style="2" customWidth="1"/>
    <col min="3845" max="3845" width="15" style="2" customWidth="1"/>
    <col min="3846" max="3846" width="15.28515625" style="2" customWidth="1"/>
    <col min="3847" max="3847" width="16.42578125" style="2" customWidth="1"/>
    <col min="3848" max="3848" width="2" style="2" customWidth="1"/>
    <col min="3849" max="3849" width="12.28515625" style="2" customWidth="1"/>
    <col min="3850" max="3850" width="2" style="2" customWidth="1"/>
    <col min="3851" max="4097" width="11.42578125" style="2"/>
    <col min="4098" max="4098" width="6.28515625" style="2" customWidth="1"/>
    <col min="4099" max="4099" width="2.42578125" style="2" customWidth="1"/>
    <col min="4100" max="4100" width="22.42578125" style="2" customWidth="1"/>
    <col min="4101" max="4101" width="15" style="2" customWidth="1"/>
    <col min="4102" max="4102" width="15.28515625" style="2" customWidth="1"/>
    <col min="4103" max="4103" width="16.42578125" style="2" customWidth="1"/>
    <col min="4104" max="4104" width="2" style="2" customWidth="1"/>
    <col min="4105" max="4105" width="12.28515625" style="2" customWidth="1"/>
    <col min="4106" max="4106" width="2" style="2" customWidth="1"/>
    <col min="4107" max="4353" width="11.42578125" style="2"/>
    <col min="4354" max="4354" width="6.28515625" style="2" customWidth="1"/>
    <col min="4355" max="4355" width="2.42578125" style="2" customWidth="1"/>
    <col min="4356" max="4356" width="22.42578125" style="2" customWidth="1"/>
    <col min="4357" max="4357" width="15" style="2" customWidth="1"/>
    <col min="4358" max="4358" width="15.28515625" style="2" customWidth="1"/>
    <col min="4359" max="4359" width="16.42578125" style="2" customWidth="1"/>
    <col min="4360" max="4360" width="2" style="2" customWidth="1"/>
    <col min="4361" max="4361" width="12.28515625" style="2" customWidth="1"/>
    <col min="4362" max="4362" width="2" style="2" customWidth="1"/>
    <col min="4363" max="4609" width="11.42578125" style="2"/>
    <col min="4610" max="4610" width="6.28515625" style="2" customWidth="1"/>
    <col min="4611" max="4611" width="2.42578125" style="2" customWidth="1"/>
    <col min="4612" max="4612" width="22.42578125" style="2" customWidth="1"/>
    <col min="4613" max="4613" width="15" style="2" customWidth="1"/>
    <col min="4614" max="4614" width="15.28515625" style="2" customWidth="1"/>
    <col min="4615" max="4615" width="16.42578125" style="2" customWidth="1"/>
    <col min="4616" max="4616" width="2" style="2" customWidth="1"/>
    <col min="4617" max="4617" width="12.28515625" style="2" customWidth="1"/>
    <col min="4618" max="4618" width="2" style="2" customWidth="1"/>
    <col min="4619" max="4865" width="11.42578125" style="2"/>
    <col min="4866" max="4866" width="6.28515625" style="2" customWidth="1"/>
    <col min="4867" max="4867" width="2.42578125" style="2" customWidth="1"/>
    <col min="4868" max="4868" width="22.42578125" style="2" customWidth="1"/>
    <col min="4869" max="4869" width="15" style="2" customWidth="1"/>
    <col min="4870" max="4870" width="15.28515625" style="2" customWidth="1"/>
    <col min="4871" max="4871" width="16.42578125" style="2" customWidth="1"/>
    <col min="4872" max="4872" width="2" style="2" customWidth="1"/>
    <col min="4873" max="4873" width="12.28515625" style="2" customWidth="1"/>
    <col min="4874" max="4874" width="2" style="2" customWidth="1"/>
    <col min="4875" max="5121" width="11.42578125" style="2"/>
    <col min="5122" max="5122" width="6.28515625" style="2" customWidth="1"/>
    <col min="5123" max="5123" width="2.42578125" style="2" customWidth="1"/>
    <col min="5124" max="5124" width="22.42578125" style="2" customWidth="1"/>
    <col min="5125" max="5125" width="15" style="2" customWidth="1"/>
    <col min="5126" max="5126" width="15.28515625" style="2" customWidth="1"/>
    <col min="5127" max="5127" width="16.42578125" style="2" customWidth="1"/>
    <col min="5128" max="5128" width="2" style="2" customWidth="1"/>
    <col min="5129" max="5129" width="12.28515625" style="2" customWidth="1"/>
    <col min="5130" max="5130" width="2" style="2" customWidth="1"/>
    <col min="5131" max="5377" width="11.42578125" style="2"/>
    <col min="5378" max="5378" width="6.28515625" style="2" customWidth="1"/>
    <col min="5379" max="5379" width="2.42578125" style="2" customWidth="1"/>
    <col min="5380" max="5380" width="22.42578125" style="2" customWidth="1"/>
    <col min="5381" max="5381" width="15" style="2" customWidth="1"/>
    <col min="5382" max="5382" width="15.28515625" style="2" customWidth="1"/>
    <col min="5383" max="5383" width="16.42578125" style="2" customWidth="1"/>
    <col min="5384" max="5384" width="2" style="2" customWidth="1"/>
    <col min="5385" max="5385" width="12.28515625" style="2" customWidth="1"/>
    <col min="5386" max="5386" width="2" style="2" customWidth="1"/>
    <col min="5387" max="5633" width="11.42578125" style="2"/>
    <col min="5634" max="5634" width="6.28515625" style="2" customWidth="1"/>
    <col min="5635" max="5635" width="2.42578125" style="2" customWidth="1"/>
    <col min="5636" max="5636" width="22.42578125" style="2" customWidth="1"/>
    <col min="5637" max="5637" width="15" style="2" customWidth="1"/>
    <col min="5638" max="5638" width="15.28515625" style="2" customWidth="1"/>
    <col min="5639" max="5639" width="16.42578125" style="2" customWidth="1"/>
    <col min="5640" max="5640" width="2" style="2" customWidth="1"/>
    <col min="5641" max="5641" width="12.28515625" style="2" customWidth="1"/>
    <col min="5642" max="5642" width="2" style="2" customWidth="1"/>
    <col min="5643" max="5889" width="11.42578125" style="2"/>
    <col min="5890" max="5890" width="6.28515625" style="2" customWidth="1"/>
    <col min="5891" max="5891" width="2.42578125" style="2" customWidth="1"/>
    <col min="5892" max="5892" width="22.42578125" style="2" customWidth="1"/>
    <col min="5893" max="5893" width="15" style="2" customWidth="1"/>
    <col min="5894" max="5894" width="15.28515625" style="2" customWidth="1"/>
    <col min="5895" max="5895" width="16.42578125" style="2" customWidth="1"/>
    <col min="5896" max="5896" width="2" style="2" customWidth="1"/>
    <col min="5897" max="5897" width="12.28515625" style="2" customWidth="1"/>
    <col min="5898" max="5898" width="2" style="2" customWidth="1"/>
    <col min="5899" max="6145" width="11.42578125" style="2"/>
    <col min="6146" max="6146" width="6.28515625" style="2" customWidth="1"/>
    <col min="6147" max="6147" width="2.42578125" style="2" customWidth="1"/>
    <col min="6148" max="6148" width="22.42578125" style="2" customWidth="1"/>
    <col min="6149" max="6149" width="15" style="2" customWidth="1"/>
    <col min="6150" max="6150" width="15.28515625" style="2" customWidth="1"/>
    <col min="6151" max="6151" width="16.42578125" style="2" customWidth="1"/>
    <col min="6152" max="6152" width="2" style="2" customWidth="1"/>
    <col min="6153" max="6153" width="12.28515625" style="2" customWidth="1"/>
    <col min="6154" max="6154" width="2" style="2" customWidth="1"/>
    <col min="6155" max="6401" width="11.42578125" style="2"/>
    <col min="6402" max="6402" width="6.28515625" style="2" customWidth="1"/>
    <col min="6403" max="6403" width="2.42578125" style="2" customWidth="1"/>
    <col min="6404" max="6404" width="22.42578125" style="2" customWidth="1"/>
    <col min="6405" max="6405" width="15" style="2" customWidth="1"/>
    <col min="6406" max="6406" width="15.28515625" style="2" customWidth="1"/>
    <col min="6407" max="6407" width="16.42578125" style="2" customWidth="1"/>
    <col min="6408" max="6408" width="2" style="2" customWidth="1"/>
    <col min="6409" max="6409" width="12.28515625" style="2" customWidth="1"/>
    <col min="6410" max="6410" width="2" style="2" customWidth="1"/>
    <col min="6411" max="6657" width="11.42578125" style="2"/>
    <col min="6658" max="6658" width="6.28515625" style="2" customWidth="1"/>
    <col min="6659" max="6659" width="2.42578125" style="2" customWidth="1"/>
    <col min="6660" max="6660" width="22.42578125" style="2" customWidth="1"/>
    <col min="6661" max="6661" width="15" style="2" customWidth="1"/>
    <col min="6662" max="6662" width="15.28515625" style="2" customWidth="1"/>
    <col min="6663" max="6663" width="16.42578125" style="2" customWidth="1"/>
    <col min="6664" max="6664" width="2" style="2" customWidth="1"/>
    <col min="6665" max="6665" width="12.28515625" style="2" customWidth="1"/>
    <col min="6666" max="6666" width="2" style="2" customWidth="1"/>
    <col min="6667" max="6913" width="11.42578125" style="2"/>
    <col min="6914" max="6914" width="6.28515625" style="2" customWidth="1"/>
    <col min="6915" max="6915" width="2.42578125" style="2" customWidth="1"/>
    <col min="6916" max="6916" width="22.42578125" style="2" customWidth="1"/>
    <col min="6917" max="6917" width="15" style="2" customWidth="1"/>
    <col min="6918" max="6918" width="15.28515625" style="2" customWidth="1"/>
    <col min="6919" max="6919" width="16.42578125" style="2" customWidth="1"/>
    <col min="6920" max="6920" width="2" style="2" customWidth="1"/>
    <col min="6921" max="6921" width="12.28515625" style="2" customWidth="1"/>
    <col min="6922" max="6922" width="2" style="2" customWidth="1"/>
    <col min="6923" max="7169" width="11.42578125" style="2"/>
    <col min="7170" max="7170" width="6.28515625" style="2" customWidth="1"/>
    <col min="7171" max="7171" width="2.42578125" style="2" customWidth="1"/>
    <col min="7172" max="7172" width="22.42578125" style="2" customWidth="1"/>
    <col min="7173" max="7173" width="15" style="2" customWidth="1"/>
    <col min="7174" max="7174" width="15.28515625" style="2" customWidth="1"/>
    <col min="7175" max="7175" width="16.42578125" style="2" customWidth="1"/>
    <col min="7176" max="7176" width="2" style="2" customWidth="1"/>
    <col min="7177" max="7177" width="12.28515625" style="2" customWidth="1"/>
    <col min="7178" max="7178" width="2" style="2" customWidth="1"/>
    <col min="7179" max="7425" width="11.42578125" style="2"/>
    <col min="7426" max="7426" width="6.28515625" style="2" customWidth="1"/>
    <col min="7427" max="7427" width="2.42578125" style="2" customWidth="1"/>
    <col min="7428" max="7428" width="22.42578125" style="2" customWidth="1"/>
    <col min="7429" max="7429" width="15" style="2" customWidth="1"/>
    <col min="7430" max="7430" width="15.28515625" style="2" customWidth="1"/>
    <col min="7431" max="7431" width="16.42578125" style="2" customWidth="1"/>
    <col min="7432" max="7432" width="2" style="2" customWidth="1"/>
    <col min="7433" max="7433" width="12.28515625" style="2" customWidth="1"/>
    <col min="7434" max="7434" width="2" style="2" customWidth="1"/>
    <col min="7435" max="7681" width="11.42578125" style="2"/>
    <col min="7682" max="7682" width="6.28515625" style="2" customWidth="1"/>
    <col min="7683" max="7683" width="2.42578125" style="2" customWidth="1"/>
    <col min="7684" max="7684" width="22.42578125" style="2" customWidth="1"/>
    <col min="7685" max="7685" width="15" style="2" customWidth="1"/>
    <col min="7686" max="7686" width="15.28515625" style="2" customWidth="1"/>
    <col min="7687" max="7687" width="16.42578125" style="2" customWidth="1"/>
    <col min="7688" max="7688" width="2" style="2" customWidth="1"/>
    <col min="7689" max="7689" width="12.28515625" style="2" customWidth="1"/>
    <col min="7690" max="7690" width="2" style="2" customWidth="1"/>
    <col min="7691" max="7937" width="11.42578125" style="2"/>
    <col min="7938" max="7938" width="6.28515625" style="2" customWidth="1"/>
    <col min="7939" max="7939" width="2.42578125" style="2" customWidth="1"/>
    <col min="7940" max="7940" width="22.42578125" style="2" customWidth="1"/>
    <col min="7941" max="7941" width="15" style="2" customWidth="1"/>
    <col min="7942" max="7942" width="15.28515625" style="2" customWidth="1"/>
    <col min="7943" max="7943" width="16.42578125" style="2" customWidth="1"/>
    <col min="7944" max="7944" width="2" style="2" customWidth="1"/>
    <col min="7945" max="7945" width="12.28515625" style="2" customWidth="1"/>
    <col min="7946" max="7946" width="2" style="2" customWidth="1"/>
    <col min="7947" max="8193" width="11.42578125" style="2"/>
    <col min="8194" max="8194" width="6.28515625" style="2" customWidth="1"/>
    <col min="8195" max="8195" width="2.42578125" style="2" customWidth="1"/>
    <col min="8196" max="8196" width="22.42578125" style="2" customWidth="1"/>
    <col min="8197" max="8197" width="15" style="2" customWidth="1"/>
    <col min="8198" max="8198" width="15.28515625" style="2" customWidth="1"/>
    <col min="8199" max="8199" width="16.42578125" style="2" customWidth="1"/>
    <col min="8200" max="8200" width="2" style="2" customWidth="1"/>
    <col min="8201" max="8201" width="12.28515625" style="2" customWidth="1"/>
    <col min="8202" max="8202" width="2" style="2" customWidth="1"/>
    <col min="8203" max="8449" width="11.42578125" style="2"/>
    <col min="8450" max="8450" width="6.28515625" style="2" customWidth="1"/>
    <col min="8451" max="8451" width="2.42578125" style="2" customWidth="1"/>
    <col min="8452" max="8452" width="22.42578125" style="2" customWidth="1"/>
    <col min="8453" max="8453" width="15" style="2" customWidth="1"/>
    <col min="8454" max="8454" width="15.28515625" style="2" customWidth="1"/>
    <col min="8455" max="8455" width="16.42578125" style="2" customWidth="1"/>
    <col min="8456" max="8456" width="2" style="2" customWidth="1"/>
    <col min="8457" max="8457" width="12.28515625" style="2" customWidth="1"/>
    <col min="8458" max="8458" width="2" style="2" customWidth="1"/>
    <col min="8459" max="8705" width="11.42578125" style="2"/>
    <col min="8706" max="8706" width="6.28515625" style="2" customWidth="1"/>
    <col min="8707" max="8707" width="2.42578125" style="2" customWidth="1"/>
    <col min="8708" max="8708" width="22.42578125" style="2" customWidth="1"/>
    <col min="8709" max="8709" width="15" style="2" customWidth="1"/>
    <col min="8710" max="8710" width="15.28515625" style="2" customWidth="1"/>
    <col min="8711" max="8711" width="16.42578125" style="2" customWidth="1"/>
    <col min="8712" max="8712" width="2" style="2" customWidth="1"/>
    <col min="8713" max="8713" width="12.28515625" style="2" customWidth="1"/>
    <col min="8714" max="8714" width="2" style="2" customWidth="1"/>
    <col min="8715" max="8961" width="11.42578125" style="2"/>
    <col min="8962" max="8962" width="6.28515625" style="2" customWidth="1"/>
    <col min="8963" max="8963" width="2.42578125" style="2" customWidth="1"/>
    <col min="8964" max="8964" width="22.42578125" style="2" customWidth="1"/>
    <col min="8965" max="8965" width="15" style="2" customWidth="1"/>
    <col min="8966" max="8966" width="15.28515625" style="2" customWidth="1"/>
    <col min="8967" max="8967" width="16.42578125" style="2" customWidth="1"/>
    <col min="8968" max="8968" width="2" style="2" customWidth="1"/>
    <col min="8969" max="8969" width="12.28515625" style="2" customWidth="1"/>
    <col min="8970" max="8970" width="2" style="2" customWidth="1"/>
    <col min="8971" max="9217" width="11.42578125" style="2"/>
    <col min="9218" max="9218" width="6.28515625" style="2" customWidth="1"/>
    <col min="9219" max="9219" width="2.42578125" style="2" customWidth="1"/>
    <col min="9220" max="9220" width="22.42578125" style="2" customWidth="1"/>
    <col min="9221" max="9221" width="15" style="2" customWidth="1"/>
    <col min="9222" max="9222" width="15.28515625" style="2" customWidth="1"/>
    <col min="9223" max="9223" width="16.42578125" style="2" customWidth="1"/>
    <col min="9224" max="9224" width="2" style="2" customWidth="1"/>
    <col min="9225" max="9225" width="12.28515625" style="2" customWidth="1"/>
    <col min="9226" max="9226" width="2" style="2" customWidth="1"/>
    <col min="9227" max="9473" width="11.42578125" style="2"/>
    <col min="9474" max="9474" width="6.28515625" style="2" customWidth="1"/>
    <col min="9475" max="9475" width="2.42578125" style="2" customWidth="1"/>
    <col min="9476" max="9476" width="22.42578125" style="2" customWidth="1"/>
    <col min="9477" max="9477" width="15" style="2" customWidth="1"/>
    <col min="9478" max="9478" width="15.28515625" style="2" customWidth="1"/>
    <col min="9479" max="9479" width="16.42578125" style="2" customWidth="1"/>
    <col min="9480" max="9480" width="2" style="2" customWidth="1"/>
    <col min="9481" max="9481" width="12.28515625" style="2" customWidth="1"/>
    <col min="9482" max="9482" width="2" style="2" customWidth="1"/>
    <col min="9483" max="9729" width="11.42578125" style="2"/>
    <col min="9730" max="9730" width="6.28515625" style="2" customWidth="1"/>
    <col min="9731" max="9731" width="2.42578125" style="2" customWidth="1"/>
    <col min="9732" max="9732" width="22.42578125" style="2" customWidth="1"/>
    <col min="9733" max="9733" width="15" style="2" customWidth="1"/>
    <col min="9734" max="9734" width="15.28515625" style="2" customWidth="1"/>
    <col min="9735" max="9735" width="16.42578125" style="2" customWidth="1"/>
    <col min="9736" max="9736" width="2" style="2" customWidth="1"/>
    <col min="9737" max="9737" width="12.28515625" style="2" customWidth="1"/>
    <col min="9738" max="9738" width="2" style="2" customWidth="1"/>
    <col min="9739" max="9985" width="11.42578125" style="2"/>
    <col min="9986" max="9986" width="6.28515625" style="2" customWidth="1"/>
    <col min="9987" max="9987" width="2.42578125" style="2" customWidth="1"/>
    <col min="9988" max="9988" width="22.42578125" style="2" customWidth="1"/>
    <col min="9989" max="9989" width="15" style="2" customWidth="1"/>
    <col min="9990" max="9990" width="15.28515625" style="2" customWidth="1"/>
    <col min="9991" max="9991" width="16.42578125" style="2" customWidth="1"/>
    <col min="9992" max="9992" width="2" style="2" customWidth="1"/>
    <col min="9993" max="9993" width="12.28515625" style="2" customWidth="1"/>
    <col min="9994" max="9994" width="2" style="2" customWidth="1"/>
    <col min="9995" max="10241" width="11.42578125" style="2"/>
    <col min="10242" max="10242" width="6.28515625" style="2" customWidth="1"/>
    <col min="10243" max="10243" width="2.42578125" style="2" customWidth="1"/>
    <col min="10244" max="10244" width="22.42578125" style="2" customWidth="1"/>
    <col min="10245" max="10245" width="15" style="2" customWidth="1"/>
    <col min="10246" max="10246" width="15.28515625" style="2" customWidth="1"/>
    <col min="10247" max="10247" width="16.42578125" style="2" customWidth="1"/>
    <col min="10248" max="10248" width="2" style="2" customWidth="1"/>
    <col min="10249" max="10249" width="12.28515625" style="2" customWidth="1"/>
    <col min="10250" max="10250" width="2" style="2" customWidth="1"/>
    <col min="10251" max="10497" width="11.42578125" style="2"/>
    <col min="10498" max="10498" width="6.28515625" style="2" customWidth="1"/>
    <col min="10499" max="10499" width="2.42578125" style="2" customWidth="1"/>
    <col min="10500" max="10500" width="22.42578125" style="2" customWidth="1"/>
    <col min="10501" max="10501" width="15" style="2" customWidth="1"/>
    <col min="10502" max="10502" width="15.28515625" style="2" customWidth="1"/>
    <col min="10503" max="10503" width="16.42578125" style="2" customWidth="1"/>
    <col min="10504" max="10504" width="2" style="2" customWidth="1"/>
    <col min="10505" max="10505" width="12.28515625" style="2" customWidth="1"/>
    <col min="10506" max="10506" width="2" style="2" customWidth="1"/>
    <col min="10507" max="10753" width="11.42578125" style="2"/>
    <col min="10754" max="10754" width="6.28515625" style="2" customWidth="1"/>
    <col min="10755" max="10755" width="2.42578125" style="2" customWidth="1"/>
    <col min="10756" max="10756" width="22.42578125" style="2" customWidth="1"/>
    <col min="10757" max="10757" width="15" style="2" customWidth="1"/>
    <col min="10758" max="10758" width="15.28515625" style="2" customWidth="1"/>
    <col min="10759" max="10759" width="16.42578125" style="2" customWidth="1"/>
    <col min="10760" max="10760" width="2" style="2" customWidth="1"/>
    <col min="10761" max="10761" width="12.28515625" style="2" customWidth="1"/>
    <col min="10762" max="10762" width="2" style="2" customWidth="1"/>
    <col min="10763" max="11009" width="11.42578125" style="2"/>
    <col min="11010" max="11010" width="6.28515625" style="2" customWidth="1"/>
    <col min="11011" max="11011" width="2.42578125" style="2" customWidth="1"/>
    <col min="11012" max="11012" width="22.42578125" style="2" customWidth="1"/>
    <col min="11013" max="11013" width="15" style="2" customWidth="1"/>
    <col min="11014" max="11014" width="15.28515625" style="2" customWidth="1"/>
    <col min="11015" max="11015" width="16.42578125" style="2" customWidth="1"/>
    <col min="11016" max="11016" width="2" style="2" customWidth="1"/>
    <col min="11017" max="11017" width="12.28515625" style="2" customWidth="1"/>
    <col min="11018" max="11018" width="2" style="2" customWidth="1"/>
    <col min="11019" max="11265" width="11.42578125" style="2"/>
    <col min="11266" max="11266" width="6.28515625" style="2" customWidth="1"/>
    <col min="11267" max="11267" width="2.42578125" style="2" customWidth="1"/>
    <col min="11268" max="11268" width="22.42578125" style="2" customWidth="1"/>
    <col min="11269" max="11269" width="15" style="2" customWidth="1"/>
    <col min="11270" max="11270" width="15.28515625" style="2" customWidth="1"/>
    <col min="11271" max="11271" width="16.42578125" style="2" customWidth="1"/>
    <col min="11272" max="11272" width="2" style="2" customWidth="1"/>
    <col min="11273" max="11273" width="12.28515625" style="2" customWidth="1"/>
    <col min="11274" max="11274" width="2" style="2" customWidth="1"/>
    <col min="11275" max="11521" width="11.42578125" style="2"/>
    <col min="11522" max="11522" width="6.28515625" style="2" customWidth="1"/>
    <col min="11523" max="11523" width="2.42578125" style="2" customWidth="1"/>
    <col min="11524" max="11524" width="22.42578125" style="2" customWidth="1"/>
    <col min="11525" max="11525" width="15" style="2" customWidth="1"/>
    <col min="11526" max="11526" width="15.28515625" style="2" customWidth="1"/>
    <col min="11527" max="11527" width="16.42578125" style="2" customWidth="1"/>
    <col min="11528" max="11528" width="2" style="2" customWidth="1"/>
    <col min="11529" max="11529" width="12.28515625" style="2" customWidth="1"/>
    <col min="11530" max="11530" width="2" style="2" customWidth="1"/>
    <col min="11531" max="11777" width="11.42578125" style="2"/>
    <col min="11778" max="11778" width="6.28515625" style="2" customWidth="1"/>
    <col min="11779" max="11779" width="2.42578125" style="2" customWidth="1"/>
    <col min="11780" max="11780" width="22.42578125" style="2" customWidth="1"/>
    <col min="11781" max="11781" width="15" style="2" customWidth="1"/>
    <col min="11782" max="11782" width="15.28515625" style="2" customWidth="1"/>
    <col min="11783" max="11783" width="16.42578125" style="2" customWidth="1"/>
    <col min="11784" max="11784" width="2" style="2" customWidth="1"/>
    <col min="11785" max="11785" width="12.28515625" style="2" customWidth="1"/>
    <col min="11786" max="11786" width="2" style="2" customWidth="1"/>
    <col min="11787" max="12033" width="11.42578125" style="2"/>
    <col min="12034" max="12034" width="6.28515625" style="2" customWidth="1"/>
    <col min="12035" max="12035" width="2.42578125" style="2" customWidth="1"/>
    <col min="12036" max="12036" width="22.42578125" style="2" customWidth="1"/>
    <col min="12037" max="12037" width="15" style="2" customWidth="1"/>
    <col min="12038" max="12038" width="15.28515625" style="2" customWidth="1"/>
    <col min="12039" max="12039" width="16.42578125" style="2" customWidth="1"/>
    <col min="12040" max="12040" width="2" style="2" customWidth="1"/>
    <col min="12041" max="12041" width="12.28515625" style="2" customWidth="1"/>
    <col min="12042" max="12042" width="2" style="2" customWidth="1"/>
    <col min="12043" max="12289" width="11.42578125" style="2"/>
    <col min="12290" max="12290" width="6.28515625" style="2" customWidth="1"/>
    <col min="12291" max="12291" width="2.42578125" style="2" customWidth="1"/>
    <col min="12292" max="12292" width="22.42578125" style="2" customWidth="1"/>
    <col min="12293" max="12293" width="15" style="2" customWidth="1"/>
    <col min="12294" max="12294" width="15.28515625" style="2" customWidth="1"/>
    <col min="12295" max="12295" width="16.42578125" style="2" customWidth="1"/>
    <col min="12296" max="12296" width="2" style="2" customWidth="1"/>
    <col min="12297" max="12297" width="12.28515625" style="2" customWidth="1"/>
    <col min="12298" max="12298" width="2" style="2" customWidth="1"/>
    <col min="12299" max="12545" width="11.42578125" style="2"/>
    <col min="12546" max="12546" width="6.28515625" style="2" customWidth="1"/>
    <col min="12547" max="12547" width="2.42578125" style="2" customWidth="1"/>
    <col min="12548" max="12548" width="22.42578125" style="2" customWidth="1"/>
    <col min="12549" max="12549" width="15" style="2" customWidth="1"/>
    <col min="12550" max="12550" width="15.28515625" style="2" customWidth="1"/>
    <col min="12551" max="12551" width="16.42578125" style="2" customWidth="1"/>
    <col min="12552" max="12552" width="2" style="2" customWidth="1"/>
    <col min="12553" max="12553" width="12.28515625" style="2" customWidth="1"/>
    <col min="12554" max="12554" width="2" style="2" customWidth="1"/>
    <col min="12555" max="12801" width="11.42578125" style="2"/>
    <col min="12802" max="12802" width="6.28515625" style="2" customWidth="1"/>
    <col min="12803" max="12803" width="2.42578125" style="2" customWidth="1"/>
    <col min="12804" max="12804" width="22.42578125" style="2" customWidth="1"/>
    <col min="12805" max="12805" width="15" style="2" customWidth="1"/>
    <col min="12806" max="12806" width="15.28515625" style="2" customWidth="1"/>
    <col min="12807" max="12807" width="16.42578125" style="2" customWidth="1"/>
    <col min="12808" max="12808" width="2" style="2" customWidth="1"/>
    <col min="12809" max="12809" width="12.28515625" style="2" customWidth="1"/>
    <col min="12810" max="12810" width="2" style="2" customWidth="1"/>
    <col min="12811" max="13057" width="11.42578125" style="2"/>
    <col min="13058" max="13058" width="6.28515625" style="2" customWidth="1"/>
    <col min="13059" max="13059" width="2.42578125" style="2" customWidth="1"/>
    <col min="13060" max="13060" width="22.42578125" style="2" customWidth="1"/>
    <col min="13061" max="13061" width="15" style="2" customWidth="1"/>
    <col min="13062" max="13062" width="15.28515625" style="2" customWidth="1"/>
    <col min="13063" max="13063" width="16.42578125" style="2" customWidth="1"/>
    <col min="13064" max="13064" width="2" style="2" customWidth="1"/>
    <col min="13065" max="13065" width="12.28515625" style="2" customWidth="1"/>
    <col min="13066" max="13066" width="2" style="2" customWidth="1"/>
    <col min="13067" max="13313" width="11.42578125" style="2"/>
    <col min="13314" max="13314" width="6.28515625" style="2" customWidth="1"/>
    <col min="13315" max="13315" width="2.42578125" style="2" customWidth="1"/>
    <col min="13316" max="13316" width="22.42578125" style="2" customWidth="1"/>
    <col min="13317" max="13317" width="15" style="2" customWidth="1"/>
    <col min="13318" max="13318" width="15.28515625" style="2" customWidth="1"/>
    <col min="13319" max="13319" width="16.42578125" style="2" customWidth="1"/>
    <col min="13320" max="13320" width="2" style="2" customWidth="1"/>
    <col min="13321" max="13321" width="12.28515625" style="2" customWidth="1"/>
    <col min="13322" max="13322" width="2" style="2" customWidth="1"/>
    <col min="13323" max="13569" width="11.42578125" style="2"/>
    <col min="13570" max="13570" width="6.28515625" style="2" customWidth="1"/>
    <col min="13571" max="13571" width="2.42578125" style="2" customWidth="1"/>
    <col min="13572" max="13572" width="22.42578125" style="2" customWidth="1"/>
    <col min="13573" max="13573" width="15" style="2" customWidth="1"/>
    <col min="13574" max="13574" width="15.28515625" style="2" customWidth="1"/>
    <col min="13575" max="13575" width="16.42578125" style="2" customWidth="1"/>
    <col min="13576" max="13576" width="2" style="2" customWidth="1"/>
    <col min="13577" max="13577" width="12.28515625" style="2" customWidth="1"/>
    <col min="13578" max="13578" width="2" style="2" customWidth="1"/>
    <col min="13579" max="13825" width="11.42578125" style="2"/>
    <col min="13826" max="13826" width="6.28515625" style="2" customWidth="1"/>
    <col min="13827" max="13827" width="2.42578125" style="2" customWidth="1"/>
    <col min="13828" max="13828" width="22.42578125" style="2" customWidth="1"/>
    <col min="13829" max="13829" width="15" style="2" customWidth="1"/>
    <col min="13830" max="13830" width="15.28515625" style="2" customWidth="1"/>
    <col min="13831" max="13831" width="16.42578125" style="2" customWidth="1"/>
    <col min="13832" max="13832" width="2" style="2" customWidth="1"/>
    <col min="13833" max="13833" width="12.28515625" style="2" customWidth="1"/>
    <col min="13834" max="13834" width="2" style="2" customWidth="1"/>
    <col min="13835" max="14081" width="11.42578125" style="2"/>
    <col min="14082" max="14082" width="6.28515625" style="2" customWidth="1"/>
    <col min="14083" max="14083" width="2.42578125" style="2" customWidth="1"/>
    <col min="14084" max="14084" width="22.42578125" style="2" customWidth="1"/>
    <col min="14085" max="14085" width="15" style="2" customWidth="1"/>
    <col min="14086" max="14086" width="15.28515625" style="2" customWidth="1"/>
    <col min="14087" max="14087" width="16.42578125" style="2" customWidth="1"/>
    <col min="14088" max="14088" width="2" style="2" customWidth="1"/>
    <col min="14089" max="14089" width="12.28515625" style="2" customWidth="1"/>
    <col min="14090" max="14090" width="2" style="2" customWidth="1"/>
    <col min="14091" max="14337" width="11.42578125" style="2"/>
    <col min="14338" max="14338" width="6.28515625" style="2" customWidth="1"/>
    <col min="14339" max="14339" width="2.42578125" style="2" customWidth="1"/>
    <col min="14340" max="14340" width="22.42578125" style="2" customWidth="1"/>
    <col min="14341" max="14341" width="15" style="2" customWidth="1"/>
    <col min="14342" max="14342" width="15.28515625" style="2" customWidth="1"/>
    <col min="14343" max="14343" width="16.42578125" style="2" customWidth="1"/>
    <col min="14344" max="14344" width="2" style="2" customWidth="1"/>
    <col min="14345" max="14345" width="12.28515625" style="2" customWidth="1"/>
    <col min="14346" max="14346" width="2" style="2" customWidth="1"/>
    <col min="14347" max="14593" width="11.42578125" style="2"/>
    <col min="14594" max="14594" width="6.28515625" style="2" customWidth="1"/>
    <col min="14595" max="14595" width="2.42578125" style="2" customWidth="1"/>
    <col min="14596" max="14596" width="22.42578125" style="2" customWidth="1"/>
    <col min="14597" max="14597" width="15" style="2" customWidth="1"/>
    <col min="14598" max="14598" width="15.28515625" style="2" customWidth="1"/>
    <col min="14599" max="14599" width="16.42578125" style="2" customWidth="1"/>
    <col min="14600" max="14600" width="2" style="2" customWidth="1"/>
    <col min="14601" max="14601" width="12.28515625" style="2" customWidth="1"/>
    <col min="14602" max="14602" width="2" style="2" customWidth="1"/>
    <col min="14603" max="14849" width="11.42578125" style="2"/>
    <col min="14850" max="14850" width="6.28515625" style="2" customWidth="1"/>
    <col min="14851" max="14851" width="2.42578125" style="2" customWidth="1"/>
    <col min="14852" max="14852" width="22.42578125" style="2" customWidth="1"/>
    <col min="14853" max="14853" width="15" style="2" customWidth="1"/>
    <col min="14854" max="14854" width="15.28515625" style="2" customWidth="1"/>
    <col min="14855" max="14855" width="16.42578125" style="2" customWidth="1"/>
    <col min="14856" max="14856" width="2" style="2" customWidth="1"/>
    <col min="14857" max="14857" width="12.28515625" style="2" customWidth="1"/>
    <col min="14858" max="14858" width="2" style="2" customWidth="1"/>
    <col min="14859" max="15105" width="11.42578125" style="2"/>
    <col min="15106" max="15106" width="6.28515625" style="2" customWidth="1"/>
    <col min="15107" max="15107" width="2.42578125" style="2" customWidth="1"/>
    <col min="15108" max="15108" width="22.42578125" style="2" customWidth="1"/>
    <col min="15109" max="15109" width="15" style="2" customWidth="1"/>
    <col min="15110" max="15110" width="15.28515625" style="2" customWidth="1"/>
    <col min="15111" max="15111" width="16.42578125" style="2" customWidth="1"/>
    <col min="15112" max="15112" width="2" style="2" customWidth="1"/>
    <col min="15113" max="15113" width="12.28515625" style="2" customWidth="1"/>
    <col min="15114" max="15114" width="2" style="2" customWidth="1"/>
    <col min="15115" max="15361" width="11.42578125" style="2"/>
    <col min="15362" max="15362" width="6.28515625" style="2" customWidth="1"/>
    <col min="15363" max="15363" width="2.42578125" style="2" customWidth="1"/>
    <col min="15364" max="15364" width="22.42578125" style="2" customWidth="1"/>
    <col min="15365" max="15365" width="15" style="2" customWidth="1"/>
    <col min="15366" max="15366" width="15.28515625" style="2" customWidth="1"/>
    <col min="15367" max="15367" width="16.42578125" style="2" customWidth="1"/>
    <col min="15368" max="15368" width="2" style="2" customWidth="1"/>
    <col min="15369" max="15369" width="12.28515625" style="2" customWidth="1"/>
    <col min="15370" max="15370" width="2" style="2" customWidth="1"/>
    <col min="15371" max="15617" width="11.42578125" style="2"/>
    <col min="15618" max="15618" width="6.28515625" style="2" customWidth="1"/>
    <col min="15619" max="15619" width="2.42578125" style="2" customWidth="1"/>
    <col min="15620" max="15620" width="22.42578125" style="2" customWidth="1"/>
    <col min="15621" max="15621" width="15" style="2" customWidth="1"/>
    <col min="15622" max="15622" width="15.28515625" style="2" customWidth="1"/>
    <col min="15623" max="15623" width="16.42578125" style="2" customWidth="1"/>
    <col min="15624" max="15624" width="2" style="2" customWidth="1"/>
    <col min="15625" max="15625" width="12.28515625" style="2" customWidth="1"/>
    <col min="15626" max="15626" width="2" style="2" customWidth="1"/>
    <col min="15627" max="15873" width="11.42578125" style="2"/>
    <col min="15874" max="15874" width="6.28515625" style="2" customWidth="1"/>
    <col min="15875" max="15875" width="2.42578125" style="2" customWidth="1"/>
    <col min="15876" max="15876" width="22.42578125" style="2" customWidth="1"/>
    <col min="15877" max="15877" width="15" style="2" customWidth="1"/>
    <col min="15878" max="15878" width="15.28515625" style="2" customWidth="1"/>
    <col min="15879" max="15879" width="16.42578125" style="2" customWidth="1"/>
    <col min="15880" max="15880" width="2" style="2" customWidth="1"/>
    <col min="15881" max="15881" width="12.28515625" style="2" customWidth="1"/>
    <col min="15882" max="15882" width="2" style="2" customWidth="1"/>
    <col min="15883" max="16129" width="11.42578125" style="2"/>
    <col min="16130" max="16130" width="6.28515625" style="2" customWidth="1"/>
    <col min="16131" max="16131" width="2.42578125" style="2" customWidth="1"/>
    <col min="16132" max="16132" width="22.42578125" style="2" customWidth="1"/>
    <col min="16133" max="16133" width="15" style="2" customWidth="1"/>
    <col min="16134" max="16134" width="15.28515625" style="2" customWidth="1"/>
    <col min="16135" max="16135" width="16.42578125" style="2" customWidth="1"/>
    <col min="16136" max="16136" width="2" style="2" customWidth="1"/>
    <col min="16137" max="16137" width="12.28515625" style="2" customWidth="1"/>
    <col min="16138" max="16138" width="2" style="2" customWidth="1"/>
    <col min="16139" max="16384" width="11.42578125" style="2"/>
  </cols>
  <sheetData>
    <row r="1" spans="1:13" ht="24.95" customHeight="1">
      <c r="A1" s="70"/>
      <c r="B1" s="213" t="s">
        <v>115</v>
      </c>
      <c r="C1" s="213"/>
      <c r="D1" s="71"/>
      <c r="E1" s="71"/>
      <c r="F1" s="72"/>
      <c r="G1" s="72"/>
      <c r="H1" s="214" t="s">
        <v>116</v>
      </c>
      <c r="I1" s="214"/>
      <c r="J1" s="214"/>
      <c r="K1" s="214"/>
    </row>
    <row r="2" spans="1:13" ht="24.9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s="75" customFormat="1" ht="13.5" thickBot="1">
      <c r="A3" s="215" t="s">
        <v>117</v>
      </c>
      <c r="B3" s="216"/>
      <c r="C3" s="216"/>
      <c r="D3" s="114" t="s">
        <v>147</v>
      </c>
      <c r="E3" s="114"/>
      <c r="F3" s="114"/>
      <c r="G3" s="114"/>
      <c r="H3" s="114"/>
      <c r="I3" s="114"/>
      <c r="J3" s="114"/>
      <c r="K3" s="74"/>
    </row>
    <row r="4" spans="1:13" s="75" customFormat="1" ht="18" customHeight="1">
      <c r="A4" s="217" t="s">
        <v>118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3" s="75" customFormat="1" ht="18" customHeight="1">
      <c r="A5" s="220" t="s">
        <v>119</v>
      </c>
      <c r="B5" s="221"/>
      <c r="C5" s="221"/>
      <c r="D5" s="76" t="s">
        <v>120</v>
      </c>
      <c r="E5" s="144" t="s">
        <v>121</v>
      </c>
      <c r="F5" s="145"/>
      <c r="G5" s="77" t="s">
        <v>122</v>
      </c>
      <c r="H5" s="222" t="s">
        <v>123</v>
      </c>
      <c r="I5" s="223"/>
      <c r="J5" s="144" t="s">
        <v>124</v>
      </c>
      <c r="K5" s="224"/>
    </row>
    <row r="6" spans="1:13" s="75" customFormat="1" ht="9" customHeight="1">
      <c r="A6" s="205">
        <v>1</v>
      </c>
      <c r="B6" s="206"/>
      <c r="C6" s="206"/>
      <c r="D6" s="78">
        <v>2</v>
      </c>
      <c r="E6" s="137">
        <v>3</v>
      </c>
      <c r="F6" s="148"/>
      <c r="G6" s="79"/>
      <c r="H6" s="137">
        <v>5</v>
      </c>
      <c r="I6" s="137"/>
      <c r="J6" s="137">
        <v>6</v>
      </c>
      <c r="K6" s="138"/>
    </row>
    <row r="7" spans="1:13" s="75" customFormat="1" ht="15.95" customHeight="1">
      <c r="A7" s="197" t="s">
        <v>125</v>
      </c>
      <c r="B7" s="76">
        <v>1</v>
      </c>
      <c r="C7" s="130" t="s">
        <v>400</v>
      </c>
      <c r="D7" s="131">
        <v>3750</v>
      </c>
      <c r="E7" s="225"/>
      <c r="F7" s="226"/>
      <c r="G7" s="131">
        <v>1974</v>
      </c>
      <c r="H7" s="136"/>
      <c r="I7" s="136"/>
      <c r="J7" s="136">
        <f t="shared" ref="J7:J8" si="0">D7-G7</f>
        <v>1776</v>
      </c>
      <c r="K7" s="136"/>
    </row>
    <row r="8" spans="1:13" s="75" customFormat="1" ht="15.95" customHeight="1">
      <c r="A8" s="185"/>
      <c r="B8" s="80">
        <v>2</v>
      </c>
      <c r="C8" s="130" t="s">
        <v>401</v>
      </c>
      <c r="D8" s="131">
        <v>25000</v>
      </c>
      <c r="E8" s="225"/>
      <c r="F8" s="226"/>
      <c r="G8" s="131">
        <v>8750</v>
      </c>
      <c r="H8" s="136"/>
      <c r="I8" s="136"/>
      <c r="J8" s="136">
        <f t="shared" si="0"/>
        <v>16250</v>
      </c>
      <c r="K8" s="136"/>
    </row>
    <row r="9" spans="1:13" s="75" customFormat="1" ht="17.25" customHeight="1">
      <c r="A9" s="185"/>
      <c r="B9" s="80">
        <v>3</v>
      </c>
      <c r="C9" s="133" t="s">
        <v>399</v>
      </c>
      <c r="D9" s="131">
        <v>3500</v>
      </c>
      <c r="E9" s="225"/>
      <c r="F9" s="226"/>
      <c r="G9" s="96"/>
      <c r="H9" s="136"/>
      <c r="I9" s="136"/>
      <c r="J9" s="136">
        <f>+D9</f>
        <v>3500</v>
      </c>
      <c r="K9" s="136"/>
      <c r="M9" s="112"/>
    </row>
    <row r="10" spans="1:13" s="75" customFormat="1" ht="17.25" customHeight="1">
      <c r="A10" s="185"/>
      <c r="B10" s="81">
        <v>4</v>
      </c>
      <c r="C10" s="98"/>
      <c r="D10" s="96"/>
      <c r="E10" s="225"/>
      <c r="F10" s="226"/>
      <c r="G10" s="96"/>
      <c r="H10" s="136"/>
      <c r="I10" s="136"/>
      <c r="J10" s="136">
        <f t="shared" ref="J10:J18" si="1">D10-G10</f>
        <v>0</v>
      </c>
      <c r="K10" s="136"/>
    </row>
    <row r="11" spans="1:13" s="75" customFormat="1" ht="17.25" customHeight="1">
      <c r="A11" s="185"/>
      <c r="B11" s="81">
        <v>5</v>
      </c>
      <c r="C11" s="90"/>
      <c r="D11" s="91"/>
      <c r="E11" s="211"/>
      <c r="F11" s="212"/>
      <c r="G11" s="91"/>
      <c r="H11" s="139"/>
      <c r="I11" s="139"/>
      <c r="J11" s="139">
        <f t="shared" si="1"/>
        <v>0</v>
      </c>
      <c r="K11" s="139"/>
    </row>
    <row r="12" spans="1:13" s="75" customFormat="1" ht="17.25" customHeight="1">
      <c r="A12" s="185"/>
      <c r="B12" s="81">
        <v>6</v>
      </c>
      <c r="C12" s="94"/>
      <c r="D12" s="91"/>
      <c r="E12" s="211"/>
      <c r="F12" s="212"/>
      <c r="G12" s="91"/>
      <c r="H12" s="139"/>
      <c r="I12" s="139"/>
      <c r="J12" s="139">
        <f t="shared" si="1"/>
        <v>0</v>
      </c>
      <c r="K12" s="139"/>
    </row>
    <row r="13" spans="1:13" s="75" customFormat="1" ht="17.25" customHeight="1">
      <c r="A13" s="185"/>
      <c r="B13" s="80">
        <v>7</v>
      </c>
      <c r="C13" s="94"/>
      <c r="D13" s="91"/>
      <c r="E13" s="211"/>
      <c r="F13" s="212"/>
      <c r="G13" s="91"/>
      <c r="H13" s="139"/>
      <c r="I13" s="139"/>
      <c r="J13" s="139">
        <f t="shared" si="1"/>
        <v>0</v>
      </c>
      <c r="K13" s="139"/>
    </row>
    <row r="14" spans="1:13" s="75" customFormat="1" ht="17.25" customHeight="1">
      <c r="A14" s="185"/>
      <c r="B14" s="80">
        <v>8</v>
      </c>
      <c r="C14" s="90"/>
      <c r="D14" s="91"/>
      <c r="E14" s="211"/>
      <c r="F14" s="212"/>
      <c r="G14" s="91"/>
      <c r="H14" s="227"/>
      <c r="I14" s="227"/>
      <c r="J14" s="139">
        <f t="shared" si="1"/>
        <v>0</v>
      </c>
      <c r="K14" s="139"/>
    </row>
    <row r="15" spans="1:13" s="75" customFormat="1" ht="17.25" customHeight="1">
      <c r="A15" s="185"/>
      <c r="B15" s="80">
        <v>9</v>
      </c>
      <c r="C15" s="94"/>
      <c r="D15" s="92"/>
      <c r="E15" s="211"/>
      <c r="F15" s="212"/>
      <c r="G15" s="92"/>
      <c r="H15" s="139"/>
      <c r="I15" s="139"/>
      <c r="J15" s="139">
        <f t="shared" si="1"/>
        <v>0</v>
      </c>
      <c r="K15" s="139"/>
    </row>
    <row r="16" spans="1:13" s="75" customFormat="1" ht="17.25" customHeight="1">
      <c r="A16" s="185"/>
      <c r="B16" s="80">
        <v>10</v>
      </c>
      <c r="C16" s="94"/>
      <c r="D16" s="92"/>
      <c r="E16" s="211"/>
      <c r="F16" s="212"/>
      <c r="G16" s="92"/>
      <c r="H16" s="139"/>
      <c r="I16" s="139"/>
      <c r="J16" s="139">
        <f t="shared" si="1"/>
        <v>0</v>
      </c>
      <c r="K16" s="139"/>
    </row>
    <row r="17" spans="1:14" s="75" customFormat="1" ht="17.25" customHeight="1">
      <c r="A17" s="185"/>
      <c r="B17" s="80">
        <v>11</v>
      </c>
      <c r="C17" s="94"/>
      <c r="D17" s="92"/>
      <c r="E17" s="211"/>
      <c r="F17" s="212"/>
      <c r="G17" s="92"/>
      <c r="H17" s="139"/>
      <c r="I17" s="139"/>
      <c r="J17" s="139">
        <f t="shared" si="1"/>
        <v>0</v>
      </c>
      <c r="K17" s="139"/>
    </row>
    <row r="18" spans="1:14" s="75" customFormat="1" ht="17.25" customHeight="1">
      <c r="A18" s="185"/>
      <c r="B18" s="80">
        <v>12</v>
      </c>
      <c r="C18" s="90"/>
      <c r="D18" s="92"/>
      <c r="E18" s="140"/>
      <c r="F18" s="140"/>
      <c r="G18" s="92"/>
      <c r="H18" s="139"/>
      <c r="I18" s="139"/>
      <c r="J18" s="139">
        <f t="shared" si="1"/>
        <v>0</v>
      </c>
      <c r="K18" s="139"/>
    </row>
    <row r="19" spans="1:14" s="75" customFormat="1" ht="17.25" customHeight="1">
      <c r="A19" s="210" t="s">
        <v>143</v>
      </c>
      <c r="B19" s="210"/>
      <c r="C19" s="210"/>
      <c r="D19" s="210"/>
      <c r="E19" s="142" t="s">
        <v>142</v>
      </c>
      <c r="F19" s="142"/>
      <c r="G19" s="142"/>
      <c r="H19" s="142"/>
      <c r="I19" s="142"/>
      <c r="J19" s="142"/>
      <c r="K19" s="143"/>
      <c r="L19" s="87"/>
    </row>
    <row r="20" spans="1:14" s="75" customFormat="1" ht="18" customHeight="1">
      <c r="A20" s="198" t="s">
        <v>138</v>
      </c>
      <c r="B20" s="199"/>
      <c r="C20" s="200"/>
      <c r="D20" s="82" t="s">
        <v>139</v>
      </c>
      <c r="E20" s="144" t="s">
        <v>140</v>
      </c>
      <c r="F20" s="145"/>
      <c r="G20" s="158" t="s">
        <v>141</v>
      </c>
      <c r="H20" s="159"/>
      <c r="I20" s="159"/>
      <c r="J20" s="159"/>
      <c r="K20" s="160"/>
    </row>
    <row r="21" spans="1:14" s="75" customFormat="1" ht="18" customHeight="1">
      <c r="A21" s="203">
        <v>7</v>
      </c>
      <c r="B21" s="153"/>
      <c r="C21" s="204"/>
      <c r="D21" s="208">
        <v>8</v>
      </c>
      <c r="E21" s="146">
        <v>9</v>
      </c>
      <c r="F21" s="147"/>
      <c r="G21" s="177">
        <v>0.19</v>
      </c>
      <c r="H21" s="201" t="s">
        <v>148</v>
      </c>
      <c r="I21" s="201"/>
      <c r="J21" s="172" t="s">
        <v>146</v>
      </c>
      <c r="K21" s="202"/>
    </row>
    <row r="22" spans="1:14" s="75" customFormat="1" ht="9" customHeight="1">
      <c r="A22" s="205"/>
      <c r="B22" s="206"/>
      <c r="C22" s="207"/>
      <c r="D22" s="209"/>
      <c r="E22" s="137"/>
      <c r="F22" s="148"/>
      <c r="G22" s="177"/>
      <c r="H22" s="201"/>
      <c r="I22" s="201"/>
      <c r="J22" s="172"/>
      <c r="K22" s="202"/>
    </row>
    <row r="23" spans="1:14" s="75" customFormat="1" ht="15.95" customHeight="1">
      <c r="A23" s="197" t="s">
        <v>137</v>
      </c>
      <c r="B23" s="76">
        <v>1</v>
      </c>
      <c r="C23" s="134">
        <v>1300</v>
      </c>
      <c r="D23" s="134">
        <f t="shared" ref="D23:D25" si="2">C23-J7</f>
        <v>-476</v>
      </c>
      <c r="E23" s="141">
        <f>D23</f>
        <v>-476</v>
      </c>
      <c r="F23" s="141"/>
      <c r="G23" s="99"/>
      <c r="H23" s="141"/>
      <c r="I23" s="141"/>
      <c r="J23" s="141"/>
      <c r="K23" s="141"/>
    </row>
    <row r="24" spans="1:14" s="75" customFormat="1" ht="15.95" customHeight="1">
      <c r="A24" s="185"/>
      <c r="B24" s="80">
        <v>2</v>
      </c>
      <c r="C24" s="132">
        <v>14000</v>
      </c>
      <c r="D24" s="132">
        <f t="shared" si="2"/>
        <v>-2250</v>
      </c>
      <c r="E24" s="141">
        <f t="shared" ref="E24" si="3">D24</f>
        <v>-2250</v>
      </c>
      <c r="F24" s="141"/>
      <c r="G24" s="99"/>
      <c r="H24" s="141"/>
      <c r="I24" s="141"/>
      <c r="J24" s="141"/>
      <c r="K24" s="141"/>
    </row>
    <row r="25" spans="1:14" s="75" customFormat="1" ht="15.95" customHeight="1">
      <c r="A25" s="185"/>
      <c r="B25" s="80">
        <v>3</v>
      </c>
      <c r="C25" s="132">
        <v>4800</v>
      </c>
      <c r="D25" s="132">
        <f t="shared" si="2"/>
        <v>1300</v>
      </c>
      <c r="E25" s="141"/>
      <c r="F25" s="141"/>
      <c r="G25" s="132"/>
      <c r="H25" s="141"/>
      <c r="I25" s="141"/>
      <c r="J25" s="141">
        <f>+D25</f>
        <v>1300</v>
      </c>
      <c r="K25" s="141"/>
    </row>
    <row r="26" spans="1:14" s="75" customFormat="1" ht="15.95" customHeight="1">
      <c r="A26" s="185"/>
      <c r="B26" s="81">
        <v>4</v>
      </c>
      <c r="C26" s="99"/>
      <c r="D26" s="99"/>
      <c r="E26" s="141"/>
      <c r="F26" s="141"/>
      <c r="G26" s="99"/>
      <c r="H26" s="141"/>
      <c r="I26" s="141"/>
      <c r="J26" s="141"/>
      <c r="K26" s="141"/>
    </row>
    <row r="27" spans="1:14" s="75" customFormat="1" ht="15.95" customHeight="1">
      <c r="A27" s="185"/>
      <c r="B27" s="81">
        <v>5</v>
      </c>
      <c r="C27" s="95"/>
      <c r="D27" s="95"/>
      <c r="E27" s="140"/>
      <c r="F27" s="140"/>
      <c r="G27" s="95"/>
      <c r="H27" s="140"/>
      <c r="I27" s="140"/>
      <c r="J27" s="189"/>
      <c r="K27" s="189"/>
    </row>
    <row r="28" spans="1:14" s="75" customFormat="1" ht="15.95" customHeight="1">
      <c r="A28" s="185"/>
      <c r="B28" s="81">
        <v>6</v>
      </c>
      <c r="C28" s="93"/>
      <c r="D28" s="95"/>
      <c r="E28" s="140"/>
      <c r="F28" s="140"/>
      <c r="G28" s="95"/>
      <c r="H28" s="140"/>
      <c r="I28" s="140"/>
      <c r="J28" s="140"/>
      <c r="K28" s="140"/>
    </row>
    <row r="29" spans="1:14" s="75" customFormat="1" ht="15.95" customHeight="1">
      <c r="A29" s="185"/>
      <c r="B29" s="80">
        <v>7</v>
      </c>
      <c r="C29" s="93"/>
      <c r="D29" s="95"/>
      <c r="E29" s="140"/>
      <c r="F29" s="140"/>
      <c r="G29" s="95"/>
      <c r="H29" s="140"/>
      <c r="I29" s="140"/>
      <c r="J29" s="140"/>
      <c r="K29" s="140"/>
    </row>
    <row r="30" spans="1:14" s="75" customFormat="1" ht="15.95" customHeight="1">
      <c r="A30" s="185"/>
      <c r="B30" s="80">
        <v>8</v>
      </c>
      <c r="C30" s="93"/>
      <c r="D30" s="95"/>
      <c r="E30" s="140"/>
      <c r="F30" s="140"/>
      <c r="G30" s="95"/>
      <c r="H30" s="140"/>
      <c r="I30" s="140"/>
      <c r="J30" s="140"/>
      <c r="K30" s="140"/>
    </row>
    <row r="31" spans="1:14" s="75" customFormat="1" ht="15.95" customHeight="1">
      <c r="A31" s="185"/>
      <c r="B31" s="80">
        <v>9</v>
      </c>
      <c r="C31" s="93"/>
      <c r="D31" s="95"/>
      <c r="E31" s="140"/>
      <c r="F31" s="140"/>
      <c r="G31" s="95"/>
      <c r="H31" s="140"/>
      <c r="I31" s="140"/>
      <c r="J31" s="140"/>
      <c r="K31" s="140"/>
    </row>
    <row r="32" spans="1:14" s="75" customFormat="1" ht="15.95" customHeight="1">
      <c r="A32" s="185"/>
      <c r="B32" s="80">
        <v>10</v>
      </c>
      <c r="C32" s="93"/>
      <c r="D32" s="95"/>
      <c r="E32" s="140"/>
      <c r="F32" s="140"/>
      <c r="G32" s="95"/>
      <c r="H32" s="140"/>
      <c r="I32" s="140"/>
      <c r="J32" s="140"/>
      <c r="K32" s="140"/>
      <c r="N32" s="88"/>
    </row>
    <row r="33" spans="1:11" s="75" customFormat="1" ht="15.95" customHeight="1">
      <c r="A33" s="185"/>
      <c r="B33" s="80">
        <v>11</v>
      </c>
      <c r="C33" s="93"/>
      <c r="D33" s="95"/>
      <c r="E33" s="140"/>
      <c r="F33" s="140"/>
      <c r="G33" s="95"/>
      <c r="H33" s="140"/>
      <c r="I33" s="140"/>
      <c r="J33" s="140"/>
      <c r="K33" s="140"/>
    </row>
    <row r="34" spans="1:11" s="75" customFormat="1" ht="15.95" customHeight="1" thickBot="1">
      <c r="A34" s="186"/>
      <c r="B34" s="83">
        <v>12</v>
      </c>
      <c r="C34" s="93"/>
      <c r="D34" s="95"/>
      <c r="E34" s="140"/>
      <c r="F34" s="140"/>
      <c r="G34" s="95"/>
      <c r="H34" s="140"/>
      <c r="I34" s="140"/>
      <c r="J34" s="140"/>
      <c r="K34" s="140"/>
    </row>
    <row r="35" spans="1:11" s="75" customFormat="1" ht="26.25" customHeight="1">
      <c r="A35" s="184" t="s">
        <v>126</v>
      </c>
      <c r="B35" s="84" t="s">
        <v>127</v>
      </c>
      <c r="C35" s="172" t="s">
        <v>128</v>
      </c>
      <c r="D35" s="172"/>
      <c r="E35" s="89" t="s">
        <v>129</v>
      </c>
      <c r="F35" s="100"/>
      <c r="G35" s="101"/>
      <c r="H35" s="164"/>
      <c r="I35" s="165"/>
      <c r="J35" s="187"/>
      <c r="K35" s="188"/>
    </row>
    <row r="36" spans="1:11" s="75" customFormat="1" ht="20.100000000000001" customHeight="1">
      <c r="A36" s="185"/>
      <c r="B36" s="85">
        <v>14</v>
      </c>
      <c r="C36" s="173" t="s">
        <v>130</v>
      </c>
      <c r="D36" s="173"/>
      <c r="E36" s="89" t="s">
        <v>129</v>
      </c>
      <c r="F36" s="100"/>
      <c r="G36" s="102"/>
      <c r="H36" s="168"/>
      <c r="I36" s="169"/>
      <c r="J36" s="187"/>
      <c r="K36" s="188"/>
    </row>
    <row r="37" spans="1:11" s="75" customFormat="1" ht="20.100000000000001" customHeight="1">
      <c r="A37" s="185"/>
      <c r="B37" s="85">
        <v>15</v>
      </c>
      <c r="C37" s="173" t="s">
        <v>131</v>
      </c>
      <c r="D37" s="173"/>
      <c r="E37" s="97" t="s">
        <v>129</v>
      </c>
      <c r="F37" s="103">
        <v>2345</v>
      </c>
      <c r="G37" s="104"/>
      <c r="H37" s="166"/>
      <c r="I37" s="167"/>
      <c r="J37" s="187"/>
      <c r="K37" s="188"/>
    </row>
    <row r="38" spans="1:11" s="75" customFormat="1" ht="27" customHeight="1">
      <c r="A38" s="185"/>
      <c r="B38" s="85">
        <v>16</v>
      </c>
      <c r="C38" s="174" t="s">
        <v>132</v>
      </c>
      <c r="D38" s="174"/>
      <c r="E38" s="97" t="s">
        <v>129</v>
      </c>
      <c r="F38" s="105"/>
      <c r="G38" s="106"/>
      <c r="H38" s="170"/>
      <c r="I38" s="171"/>
      <c r="J38" s="187"/>
      <c r="K38" s="188"/>
    </row>
    <row r="39" spans="1:11" s="75" customFormat="1" ht="26.25" customHeight="1">
      <c r="A39" s="185"/>
      <c r="B39" s="85">
        <v>17</v>
      </c>
      <c r="C39" s="174" t="s">
        <v>133</v>
      </c>
      <c r="D39" s="174"/>
      <c r="E39" s="190"/>
      <c r="F39" s="190"/>
      <c r="G39" s="107"/>
      <c r="H39" s="191"/>
      <c r="I39" s="192"/>
      <c r="J39" s="193"/>
      <c r="K39" s="194"/>
    </row>
    <row r="40" spans="1:11" s="75" customFormat="1" ht="20.100000000000001" customHeight="1">
      <c r="A40" s="185"/>
      <c r="B40" s="85">
        <v>18</v>
      </c>
      <c r="C40" s="174" t="s">
        <v>134</v>
      </c>
      <c r="D40" s="174"/>
      <c r="E40" s="180"/>
      <c r="F40" s="181"/>
      <c r="G40" s="108"/>
      <c r="H40" s="151"/>
      <c r="I40" s="152"/>
      <c r="J40" s="149"/>
      <c r="K40" s="150"/>
    </row>
    <row r="41" spans="1:11" s="75" customFormat="1" ht="20.100000000000001" customHeight="1">
      <c r="A41" s="185"/>
      <c r="B41" s="85">
        <v>19</v>
      </c>
      <c r="C41" s="174" t="s">
        <v>135</v>
      </c>
      <c r="D41" s="174"/>
      <c r="E41" s="182"/>
      <c r="F41" s="183"/>
      <c r="G41" s="109"/>
      <c r="H41" s="151"/>
      <c r="I41" s="152"/>
      <c r="J41" s="149"/>
      <c r="K41" s="150"/>
    </row>
    <row r="42" spans="1:11" s="75" customFormat="1" ht="20.100000000000001" customHeight="1">
      <c r="A42" s="185"/>
      <c r="B42" s="86">
        <v>20</v>
      </c>
      <c r="C42" s="175" t="s">
        <v>136</v>
      </c>
      <c r="D42" s="175"/>
      <c r="E42" s="153"/>
      <c r="F42" s="153"/>
      <c r="G42" s="110"/>
      <c r="H42" s="151"/>
      <c r="I42" s="152"/>
      <c r="J42" s="149"/>
      <c r="K42" s="150"/>
    </row>
    <row r="43" spans="1:11" s="75" customFormat="1" ht="23.25" customHeight="1">
      <c r="A43" s="185"/>
      <c r="B43" s="195" t="s">
        <v>144</v>
      </c>
      <c r="C43" s="196"/>
      <c r="D43" s="196"/>
      <c r="E43" s="154">
        <f>SUM(E23:F42)</f>
        <v>-381</v>
      </c>
      <c r="F43" s="155"/>
      <c r="G43" s="156"/>
      <c r="H43" s="157"/>
      <c r="I43" s="157"/>
      <c r="J43" s="157"/>
      <c r="K43" s="157"/>
    </row>
    <row r="44" spans="1:11" s="75" customFormat="1" ht="34.5" customHeight="1" thickBot="1">
      <c r="A44" s="186"/>
      <c r="B44" s="161" t="s">
        <v>145</v>
      </c>
      <c r="C44" s="162"/>
      <c r="D44" s="162"/>
      <c r="E44" s="163"/>
      <c r="F44" s="163"/>
      <c r="G44" s="111"/>
      <c r="H44" s="178">
        <f>SUM(H23:I42)</f>
        <v>0</v>
      </c>
      <c r="I44" s="179"/>
      <c r="J44" s="178">
        <f>SUM(J23:K42)</f>
        <v>1300</v>
      </c>
      <c r="K44" s="179"/>
    </row>
    <row r="45" spans="1:11" s="75" customFormat="1">
      <c r="A45" s="176" t="s">
        <v>114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</row>
  </sheetData>
  <mergeCells count="131">
    <mergeCell ref="A6:C6"/>
    <mergeCell ref="A7:A18"/>
    <mergeCell ref="B1:C1"/>
    <mergeCell ref="H1:K1"/>
    <mergeCell ref="A3:C3"/>
    <mergeCell ref="A4:K4"/>
    <mergeCell ref="A5:C5"/>
    <mergeCell ref="H5:I5"/>
    <mergeCell ref="J5:K5"/>
    <mergeCell ref="E6:F6"/>
    <mergeCell ref="E5:F5"/>
    <mergeCell ref="E13:F13"/>
    <mergeCell ref="E14:F14"/>
    <mergeCell ref="E15:F15"/>
    <mergeCell ref="E7:F7"/>
    <mergeCell ref="E8:F8"/>
    <mergeCell ref="E9:F9"/>
    <mergeCell ref="E10:F10"/>
    <mergeCell ref="E11:F11"/>
    <mergeCell ref="E12:F12"/>
    <mergeCell ref="H13:I13"/>
    <mergeCell ref="H14:I14"/>
    <mergeCell ref="H15:I15"/>
    <mergeCell ref="H10:I10"/>
    <mergeCell ref="A23:A34"/>
    <mergeCell ref="A20:C20"/>
    <mergeCell ref="H21:I22"/>
    <mergeCell ref="J21:K22"/>
    <mergeCell ref="H16:I16"/>
    <mergeCell ref="H17:I17"/>
    <mergeCell ref="H18:I18"/>
    <mergeCell ref="A21:C22"/>
    <mergeCell ref="D21:D22"/>
    <mergeCell ref="E27:F27"/>
    <mergeCell ref="E28:F28"/>
    <mergeCell ref="E29:F29"/>
    <mergeCell ref="E30:F30"/>
    <mergeCell ref="A19:D19"/>
    <mergeCell ref="E16:F16"/>
    <mergeCell ref="E17:F17"/>
    <mergeCell ref="E18:F18"/>
    <mergeCell ref="E32:F32"/>
    <mergeCell ref="E33:F33"/>
    <mergeCell ref="E34:F34"/>
    <mergeCell ref="A45:K45"/>
    <mergeCell ref="G21:G22"/>
    <mergeCell ref="H44:I44"/>
    <mergeCell ref="J44:K44"/>
    <mergeCell ref="E40:F40"/>
    <mergeCell ref="E41:F41"/>
    <mergeCell ref="H40:I40"/>
    <mergeCell ref="H41:I41"/>
    <mergeCell ref="H34:I34"/>
    <mergeCell ref="J34:K34"/>
    <mergeCell ref="A35:A44"/>
    <mergeCell ref="J35:K38"/>
    <mergeCell ref="H31:I31"/>
    <mergeCell ref="H32:I32"/>
    <mergeCell ref="H33:I33"/>
    <mergeCell ref="J27:K27"/>
    <mergeCell ref="E39:F39"/>
    <mergeCell ref="H39:I39"/>
    <mergeCell ref="J39:K39"/>
    <mergeCell ref="H27:I27"/>
    <mergeCell ref="H26:I26"/>
    <mergeCell ref="E31:F31"/>
    <mergeCell ref="J28:K28"/>
    <mergeCell ref="B43:D43"/>
    <mergeCell ref="B44:D44"/>
    <mergeCell ref="E44:F44"/>
    <mergeCell ref="H30:I30"/>
    <mergeCell ref="H29:I29"/>
    <mergeCell ref="H28:I28"/>
    <mergeCell ref="H35:I35"/>
    <mergeCell ref="H37:I37"/>
    <mergeCell ref="H36:I36"/>
    <mergeCell ref="H38:I38"/>
    <mergeCell ref="C35:D35"/>
    <mergeCell ref="C36:D36"/>
    <mergeCell ref="C37:D37"/>
    <mergeCell ref="C38:D38"/>
    <mergeCell ref="C39:D39"/>
    <mergeCell ref="C40:D40"/>
    <mergeCell ref="C41:D41"/>
    <mergeCell ref="C42:D42"/>
    <mergeCell ref="H12:I12"/>
    <mergeCell ref="J40:K40"/>
    <mergeCell ref="J41:K41"/>
    <mergeCell ref="J42:K42"/>
    <mergeCell ref="H42:I42"/>
    <mergeCell ref="E42:F42"/>
    <mergeCell ref="E43:F43"/>
    <mergeCell ref="G43:K43"/>
    <mergeCell ref="E25:F25"/>
    <mergeCell ref="E26:F26"/>
    <mergeCell ref="G20:K20"/>
    <mergeCell ref="J29:K29"/>
    <mergeCell ref="J30:K30"/>
    <mergeCell ref="H6:I6"/>
    <mergeCell ref="J33:K33"/>
    <mergeCell ref="J32:K32"/>
    <mergeCell ref="J31:K31"/>
    <mergeCell ref="J26:K26"/>
    <mergeCell ref="J25:K25"/>
    <mergeCell ref="J24:K24"/>
    <mergeCell ref="J23:K23"/>
    <mergeCell ref="J18:K18"/>
    <mergeCell ref="J17:K17"/>
    <mergeCell ref="H25:I25"/>
    <mergeCell ref="H24:I24"/>
    <mergeCell ref="H23:I23"/>
    <mergeCell ref="H9:I9"/>
    <mergeCell ref="H8:I8"/>
    <mergeCell ref="H7:I7"/>
    <mergeCell ref="E19:K19"/>
    <mergeCell ref="E20:F20"/>
    <mergeCell ref="E21:F22"/>
    <mergeCell ref="E23:F23"/>
    <mergeCell ref="E24:F24"/>
    <mergeCell ref="H11:I11"/>
    <mergeCell ref="J9:K9"/>
    <mergeCell ref="J8:K8"/>
    <mergeCell ref="J7:K7"/>
    <mergeCell ref="J6:K6"/>
    <mergeCell ref="J16:K16"/>
    <mergeCell ref="J15:K15"/>
    <mergeCell ref="J14:K14"/>
    <mergeCell ref="J13:K13"/>
    <mergeCell ref="J12:K12"/>
    <mergeCell ref="J11:K11"/>
    <mergeCell ref="J10:K10"/>
  </mergeCells>
  <pageMargins left="0.13" right="0.14000000000000001" top="0.31" bottom="0.984251969" header="0.26" footer="0.4921259845"/>
  <pageSetup paperSize="9" scale="8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45" r:id="rId4">
          <objectPr defaultSize="0" r:id="rId5">
            <anchor moveWithCells="1">
              <from>
                <xdr:col>0</xdr:col>
                <xdr:colOff>333375</xdr:colOff>
                <xdr:row>0</xdr:row>
                <xdr:rowOff>47625</xdr:rowOff>
              </from>
              <to>
                <xdr:col>2</xdr:col>
                <xdr:colOff>276225</xdr:colOff>
                <xdr:row>1</xdr:row>
                <xdr:rowOff>28575</xdr:rowOff>
              </to>
            </anchor>
          </objectPr>
        </oleObject>
      </mc:Choice>
      <mc:Fallback>
        <oleObject progId="Paint.Picture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1"/>
  <sheetViews>
    <sheetView tabSelected="1" topLeftCell="A19" workbookViewId="0">
      <selection activeCell="U42" sqref="U42"/>
    </sheetView>
  </sheetViews>
  <sheetFormatPr baseColWidth="10" defaultColWidth="8.85546875" defaultRowHeight="15.6" customHeight="1"/>
  <cols>
    <col min="1" max="1" width="6.5703125" style="124" customWidth="1"/>
    <col min="2" max="2" width="1.5703125" style="124" hidden="1" customWidth="1"/>
    <col min="3" max="3" width="10.28515625" style="124" hidden="1" customWidth="1"/>
    <col min="4" max="4" width="7.140625" style="124" customWidth="1"/>
    <col min="5" max="5" width="4" style="124" customWidth="1"/>
    <col min="6" max="6" width="21.140625" style="124" customWidth="1"/>
    <col min="7" max="7" width="9.140625" style="124" customWidth="1"/>
    <col min="8" max="8" width="8.140625" style="124" customWidth="1"/>
    <col min="9" max="9" width="1" style="124" customWidth="1"/>
    <col min="10" max="10" width="0.85546875" style="124" customWidth="1"/>
    <col min="11" max="11" width="5.140625" style="124" customWidth="1"/>
    <col min="12" max="12" width="15.28515625" style="124" customWidth="1"/>
    <col min="13" max="13" width="4" style="124" customWidth="1"/>
    <col min="14" max="14" width="1" style="124" customWidth="1"/>
    <col min="15" max="15" width="2.140625" style="124" customWidth="1"/>
    <col min="16" max="16" width="1.5703125" style="124" customWidth="1"/>
    <col min="17" max="17" width="6.5703125" style="124" customWidth="1"/>
    <col min="18" max="23" width="8.85546875" style="116"/>
    <col min="24" max="24" width="13.85546875" style="116" customWidth="1"/>
    <col min="25" max="256" width="8.85546875" style="116"/>
    <col min="257" max="257" width="6.5703125" style="116" customWidth="1"/>
    <col min="258" max="259" width="0" style="116" hidden="1" customWidth="1"/>
    <col min="260" max="260" width="7.140625" style="116" customWidth="1"/>
    <col min="261" max="261" width="4" style="116" customWidth="1"/>
    <col min="262" max="262" width="21.140625" style="116" customWidth="1"/>
    <col min="263" max="263" width="9.140625" style="116" customWidth="1"/>
    <col min="264" max="264" width="8.140625" style="116" customWidth="1"/>
    <col min="265" max="265" width="1" style="116" customWidth="1"/>
    <col min="266" max="266" width="0.85546875" style="116" customWidth="1"/>
    <col min="267" max="267" width="5.140625" style="116" customWidth="1"/>
    <col min="268" max="268" width="15.28515625" style="116" customWidth="1"/>
    <col min="269" max="269" width="4" style="116" customWidth="1"/>
    <col min="270" max="270" width="1" style="116" customWidth="1"/>
    <col min="271" max="271" width="2.140625" style="116" customWidth="1"/>
    <col min="272" max="272" width="1.5703125" style="116" customWidth="1"/>
    <col min="273" max="273" width="6.5703125" style="116" customWidth="1"/>
    <col min="274" max="512" width="8.85546875" style="116"/>
    <col min="513" max="513" width="6.5703125" style="116" customWidth="1"/>
    <col min="514" max="515" width="0" style="116" hidden="1" customWidth="1"/>
    <col min="516" max="516" width="7.140625" style="116" customWidth="1"/>
    <col min="517" max="517" width="4" style="116" customWidth="1"/>
    <col min="518" max="518" width="21.140625" style="116" customWidth="1"/>
    <col min="519" max="519" width="9.140625" style="116" customWidth="1"/>
    <col min="520" max="520" width="8.140625" style="116" customWidth="1"/>
    <col min="521" max="521" width="1" style="116" customWidth="1"/>
    <col min="522" max="522" width="0.85546875" style="116" customWidth="1"/>
    <col min="523" max="523" width="5.140625" style="116" customWidth="1"/>
    <col min="524" max="524" width="15.28515625" style="116" customWidth="1"/>
    <col min="525" max="525" width="4" style="116" customWidth="1"/>
    <col min="526" max="526" width="1" style="116" customWidth="1"/>
    <col min="527" max="527" width="2.140625" style="116" customWidth="1"/>
    <col min="528" max="528" width="1.5703125" style="116" customWidth="1"/>
    <col min="529" max="529" width="6.5703125" style="116" customWidth="1"/>
    <col min="530" max="768" width="8.85546875" style="116"/>
    <col min="769" max="769" width="6.5703125" style="116" customWidth="1"/>
    <col min="770" max="771" width="0" style="116" hidden="1" customWidth="1"/>
    <col min="772" max="772" width="7.140625" style="116" customWidth="1"/>
    <col min="773" max="773" width="4" style="116" customWidth="1"/>
    <col min="774" max="774" width="21.140625" style="116" customWidth="1"/>
    <col min="775" max="775" width="9.140625" style="116" customWidth="1"/>
    <col min="776" max="776" width="8.140625" style="116" customWidth="1"/>
    <col min="777" max="777" width="1" style="116" customWidth="1"/>
    <col min="778" max="778" width="0.85546875" style="116" customWidth="1"/>
    <col min="779" max="779" width="5.140625" style="116" customWidth="1"/>
    <col min="780" max="780" width="15.28515625" style="116" customWidth="1"/>
    <col min="781" max="781" width="4" style="116" customWidth="1"/>
    <col min="782" max="782" width="1" style="116" customWidth="1"/>
    <col min="783" max="783" width="2.140625" style="116" customWidth="1"/>
    <col min="784" max="784" width="1.5703125" style="116" customWidth="1"/>
    <col min="785" max="785" width="6.5703125" style="116" customWidth="1"/>
    <col min="786" max="1024" width="8.85546875" style="116"/>
    <col min="1025" max="1025" width="6.5703125" style="116" customWidth="1"/>
    <col min="1026" max="1027" width="0" style="116" hidden="1" customWidth="1"/>
    <col min="1028" max="1028" width="7.140625" style="116" customWidth="1"/>
    <col min="1029" max="1029" width="4" style="116" customWidth="1"/>
    <col min="1030" max="1030" width="21.140625" style="116" customWidth="1"/>
    <col min="1031" max="1031" width="9.140625" style="116" customWidth="1"/>
    <col min="1032" max="1032" width="8.140625" style="116" customWidth="1"/>
    <col min="1033" max="1033" width="1" style="116" customWidth="1"/>
    <col min="1034" max="1034" width="0.85546875" style="116" customWidth="1"/>
    <col min="1035" max="1035" width="5.140625" style="116" customWidth="1"/>
    <col min="1036" max="1036" width="15.28515625" style="116" customWidth="1"/>
    <col min="1037" max="1037" width="4" style="116" customWidth="1"/>
    <col min="1038" max="1038" width="1" style="116" customWidth="1"/>
    <col min="1039" max="1039" width="2.140625" style="116" customWidth="1"/>
    <col min="1040" max="1040" width="1.5703125" style="116" customWidth="1"/>
    <col min="1041" max="1041" width="6.5703125" style="116" customWidth="1"/>
    <col min="1042" max="1280" width="8.85546875" style="116"/>
    <col min="1281" max="1281" width="6.5703125" style="116" customWidth="1"/>
    <col min="1282" max="1283" width="0" style="116" hidden="1" customWidth="1"/>
    <col min="1284" max="1284" width="7.140625" style="116" customWidth="1"/>
    <col min="1285" max="1285" width="4" style="116" customWidth="1"/>
    <col min="1286" max="1286" width="21.140625" style="116" customWidth="1"/>
    <col min="1287" max="1287" width="9.140625" style="116" customWidth="1"/>
    <col min="1288" max="1288" width="8.140625" style="116" customWidth="1"/>
    <col min="1289" max="1289" width="1" style="116" customWidth="1"/>
    <col min="1290" max="1290" width="0.85546875" style="116" customWidth="1"/>
    <col min="1291" max="1291" width="5.140625" style="116" customWidth="1"/>
    <col min="1292" max="1292" width="15.28515625" style="116" customWidth="1"/>
    <col min="1293" max="1293" width="4" style="116" customWidth="1"/>
    <col min="1294" max="1294" width="1" style="116" customWidth="1"/>
    <col min="1295" max="1295" width="2.140625" style="116" customWidth="1"/>
    <col min="1296" max="1296" width="1.5703125" style="116" customWidth="1"/>
    <col min="1297" max="1297" width="6.5703125" style="116" customWidth="1"/>
    <col min="1298" max="1536" width="8.85546875" style="116"/>
    <col min="1537" max="1537" width="6.5703125" style="116" customWidth="1"/>
    <col min="1538" max="1539" width="0" style="116" hidden="1" customWidth="1"/>
    <col min="1540" max="1540" width="7.140625" style="116" customWidth="1"/>
    <col min="1541" max="1541" width="4" style="116" customWidth="1"/>
    <col min="1542" max="1542" width="21.140625" style="116" customWidth="1"/>
    <col min="1543" max="1543" width="9.140625" style="116" customWidth="1"/>
    <col min="1544" max="1544" width="8.140625" style="116" customWidth="1"/>
    <col min="1545" max="1545" width="1" style="116" customWidth="1"/>
    <col min="1546" max="1546" width="0.85546875" style="116" customWidth="1"/>
    <col min="1547" max="1547" width="5.140625" style="116" customWidth="1"/>
    <col min="1548" max="1548" width="15.28515625" style="116" customWidth="1"/>
    <col min="1549" max="1549" width="4" style="116" customWidth="1"/>
    <col min="1550" max="1550" width="1" style="116" customWidth="1"/>
    <col min="1551" max="1551" width="2.140625" style="116" customWidth="1"/>
    <col min="1552" max="1552" width="1.5703125" style="116" customWidth="1"/>
    <col min="1553" max="1553" width="6.5703125" style="116" customWidth="1"/>
    <col min="1554" max="1792" width="8.85546875" style="116"/>
    <col min="1793" max="1793" width="6.5703125" style="116" customWidth="1"/>
    <col min="1794" max="1795" width="0" style="116" hidden="1" customWidth="1"/>
    <col min="1796" max="1796" width="7.140625" style="116" customWidth="1"/>
    <col min="1797" max="1797" width="4" style="116" customWidth="1"/>
    <col min="1798" max="1798" width="21.140625" style="116" customWidth="1"/>
    <col min="1799" max="1799" width="9.140625" style="116" customWidth="1"/>
    <col min="1800" max="1800" width="8.140625" style="116" customWidth="1"/>
    <col min="1801" max="1801" width="1" style="116" customWidth="1"/>
    <col min="1802" max="1802" width="0.85546875" style="116" customWidth="1"/>
    <col min="1803" max="1803" width="5.140625" style="116" customWidth="1"/>
    <col min="1804" max="1804" width="15.28515625" style="116" customWidth="1"/>
    <col min="1805" max="1805" width="4" style="116" customWidth="1"/>
    <col min="1806" max="1806" width="1" style="116" customWidth="1"/>
    <col min="1807" max="1807" width="2.140625" style="116" customWidth="1"/>
    <col min="1808" max="1808" width="1.5703125" style="116" customWidth="1"/>
    <col min="1809" max="1809" width="6.5703125" style="116" customWidth="1"/>
    <col min="1810" max="2048" width="8.85546875" style="116"/>
    <col min="2049" max="2049" width="6.5703125" style="116" customWidth="1"/>
    <col min="2050" max="2051" width="0" style="116" hidden="1" customWidth="1"/>
    <col min="2052" max="2052" width="7.140625" style="116" customWidth="1"/>
    <col min="2053" max="2053" width="4" style="116" customWidth="1"/>
    <col min="2054" max="2054" width="21.140625" style="116" customWidth="1"/>
    <col min="2055" max="2055" width="9.140625" style="116" customWidth="1"/>
    <col min="2056" max="2056" width="8.140625" style="116" customWidth="1"/>
    <col min="2057" max="2057" width="1" style="116" customWidth="1"/>
    <col min="2058" max="2058" width="0.85546875" style="116" customWidth="1"/>
    <col min="2059" max="2059" width="5.140625" style="116" customWidth="1"/>
    <col min="2060" max="2060" width="15.28515625" style="116" customWidth="1"/>
    <col min="2061" max="2061" width="4" style="116" customWidth="1"/>
    <col min="2062" max="2062" width="1" style="116" customWidth="1"/>
    <col min="2063" max="2063" width="2.140625" style="116" customWidth="1"/>
    <col min="2064" max="2064" width="1.5703125" style="116" customWidth="1"/>
    <col min="2065" max="2065" width="6.5703125" style="116" customWidth="1"/>
    <col min="2066" max="2304" width="8.85546875" style="116"/>
    <col min="2305" max="2305" width="6.5703125" style="116" customWidth="1"/>
    <col min="2306" max="2307" width="0" style="116" hidden="1" customWidth="1"/>
    <col min="2308" max="2308" width="7.140625" style="116" customWidth="1"/>
    <col min="2309" max="2309" width="4" style="116" customWidth="1"/>
    <col min="2310" max="2310" width="21.140625" style="116" customWidth="1"/>
    <col min="2311" max="2311" width="9.140625" style="116" customWidth="1"/>
    <col min="2312" max="2312" width="8.140625" style="116" customWidth="1"/>
    <col min="2313" max="2313" width="1" style="116" customWidth="1"/>
    <col min="2314" max="2314" width="0.85546875" style="116" customWidth="1"/>
    <col min="2315" max="2315" width="5.140625" style="116" customWidth="1"/>
    <col min="2316" max="2316" width="15.28515625" style="116" customWidth="1"/>
    <col min="2317" max="2317" width="4" style="116" customWidth="1"/>
    <col min="2318" max="2318" width="1" style="116" customWidth="1"/>
    <col min="2319" max="2319" width="2.140625" style="116" customWidth="1"/>
    <col min="2320" max="2320" width="1.5703125" style="116" customWidth="1"/>
    <col min="2321" max="2321" width="6.5703125" style="116" customWidth="1"/>
    <col min="2322" max="2560" width="8.85546875" style="116"/>
    <col min="2561" max="2561" width="6.5703125" style="116" customWidth="1"/>
    <col min="2562" max="2563" width="0" style="116" hidden="1" customWidth="1"/>
    <col min="2564" max="2564" width="7.140625" style="116" customWidth="1"/>
    <col min="2565" max="2565" width="4" style="116" customWidth="1"/>
    <col min="2566" max="2566" width="21.140625" style="116" customWidth="1"/>
    <col min="2567" max="2567" width="9.140625" style="116" customWidth="1"/>
    <col min="2568" max="2568" width="8.140625" style="116" customWidth="1"/>
    <col min="2569" max="2569" width="1" style="116" customWidth="1"/>
    <col min="2570" max="2570" width="0.85546875" style="116" customWidth="1"/>
    <col min="2571" max="2571" width="5.140625" style="116" customWidth="1"/>
    <col min="2572" max="2572" width="15.28515625" style="116" customWidth="1"/>
    <col min="2573" max="2573" width="4" style="116" customWidth="1"/>
    <col min="2574" max="2574" width="1" style="116" customWidth="1"/>
    <col min="2575" max="2575" width="2.140625" style="116" customWidth="1"/>
    <col min="2576" max="2576" width="1.5703125" style="116" customWidth="1"/>
    <col min="2577" max="2577" width="6.5703125" style="116" customWidth="1"/>
    <col min="2578" max="2816" width="8.85546875" style="116"/>
    <col min="2817" max="2817" width="6.5703125" style="116" customWidth="1"/>
    <col min="2818" max="2819" width="0" style="116" hidden="1" customWidth="1"/>
    <col min="2820" max="2820" width="7.140625" style="116" customWidth="1"/>
    <col min="2821" max="2821" width="4" style="116" customWidth="1"/>
    <col min="2822" max="2822" width="21.140625" style="116" customWidth="1"/>
    <col min="2823" max="2823" width="9.140625" style="116" customWidth="1"/>
    <col min="2824" max="2824" width="8.140625" style="116" customWidth="1"/>
    <col min="2825" max="2825" width="1" style="116" customWidth="1"/>
    <col min="2826" max="2826" width="0.85546875" style="116" customWidth="1"/>
    <col min="2827" max="2827" width="5.140625" style="116" customWidth="1"/>
    <col min="2828" max="2828" width="15.28515625" style="116" customWidth="1"/>
    <col min="2829" max="2829" width="4" style="116" customWidth="1"/>
    <col min="2830" max="2830" width="1" style="116" customWidth="1"/>
    <col min="2831" max="2831" width="2.140625" style="116" customWidth="1"/>
    <col min="2832" max="2832" width="1.5703125" style="116" customWidth="1"/>
    <col min="2833" max="2833" width="6.5703125" style="116" customWidth="1"/>
    <col min="2834" max="3072" width="8.85546875" style="116"/>
    <col min="3073" max="3073" width="6.5703125" style="116" customWidth="1"/>
    <col min="3074" max="3075" width="0" style="116" hidden="1" customWidth="1"/>
    <col min="3076" max="3076" width="7.140625" style="116" customWidth="1"/>
    <col min="3077" max="3077" width="4" style="116" customWidth="1"/>
    <col min="3078" max="3078" width="21.140625" style="116" customWidth="1"/>
    <col min="3079" max="3079" width="9.140625" style="116" customWidth="1"/>
    <col min="3080" max="3080" width="8.140625" style="116" customWidth="1"/>
    <col min="3081" max="3081" width="1" style="116" customWidth="1"/>
    <col min="3082" max="3082" width="0.85546875" style="116" customWidth="1"/>
    <col min="3083" max="3083" width="5.140625" style="116" customWidth="1"/>
    <col min="3084" max="3084" width="15.28515625" style="116" customWidth="1"/>
    <col min="3085" max="3085" width="4" style="116" customWidth="1"/>
    <col min="3086" max="3086" width="1" style="116" customWidth="1"/>
    <col min="3087" max="3087" width="2.140625" style="116" customWidth="1"/>
    <col min="3088" max="3088" width="1.5703125" style="116" customWidth="1"/>
    <col min="3089" max="3089" width="6.5703125" style="116" customWidth="1"/>
    <col min="3090" max="3328" width="8.85546875" style="116"/>
    <col min="3329" max="3329" width="6.5703125" style="116" customWidth="1"/>
    <col min="3330" max="3331" width="0" style="116" hidden="1" customWidth="1"/>
    <col min="3332" max="3332" width="7.140625" style="116" customWidth="1"/>
    <col min="3333" max="3333" width="4" style="116" customWidth="1"/>
    <col min="3334" max="3334" width="21.140625" style="116" customWidth="1"/>
    <col min="3335" max="3335" width="9.140625" style="116" customWidth="1"/>
    <col min="3336" max="3336" width="8.140625" style="116" customWidth="1"/>
    <col min="3337" max="3337" width="1" style="116" customWidth="1"/>
    <col min="3338" max="3338" width="0.85546875" style="116" customWidth="1"/>
    <col min="3339" max="3339" width="5.140625" style="116" customWidth="1"/>
    <col min="3340" max="3340" width="15.28515625" style="116" customWidth="1"/>
    <col min="3341" max="3341" width="4" style="116" customWidth="1"/>
    <col min="3342" max="3342" width="1" style="116" customWidth="1"/>
    <col min="3343" max="3343" width="2.140625" style="116" customWidth="1"/>
    <col min="3344" max="3344" width="1.5703125" style="116" customWidth="1"/>
    <col min="3345" max="3345" width="6.5703125" style="116" customWidth="1"/>
    <col min="3346" max="3584" width="8.85546875" style="116"/>
    <col min="3585" max="3585" width="6.5703125" style="116" customWidth="1"/>
    <col min="3586" max="3587" width="0" style="116" hidden="1" customWidth="1"/>
    <col min="3588" max="3588" width="7.140625" style="116" customWidth="1"/>
    <col min="3589" max="3589" width="4" style="116" customWidth="1"/>
    <col min="3590" max="3590" width="21.140625" style="116" customWidth="1"/>
    <col min="3591" max="3591" width="9.140625" style="116" customWidth="1"/>
    <col min="3592" max="3592" width="8.140625" style="116" customWidth="1"/>
    <col min="3593" max="3593" width="1" style="116" customWidth="1"/>
    <col min="3594" max="3594" width="0.85546875" style="116" customWidth="1"/>
    <col min="3595" max="3595" width="5.140625" style="116" customWidth="1"/>
    <col min="3596" max="3596" width="15.28515625" style="116" customWidth="1"/>
    <col min="3597" max="3597" width="4" style="116" customWidth="1"/>
    <col min="3598" max="3598" width="1" style="116" customWidth="1"/>
    <col min="3599" max="3599" width="2.140625" style="116" customWidth="1"/>
    <col min="3600" max="3600" width="1.5703125" style="116" customWidth="1"/>
    <col min="3601" max="3601" width="6.5703125" style="116" customWidth="1"/>
    <col min="3602" max="3840" width="8.85546875" style="116"/>
    <col min="3841" max="3841" width="6.5703125" style="116" customWidth="1"/>
    <col min="3842" max="3843" width="0" style="116" hidden="1" customWidth="1"/>
    <col min="3844" max="3844" width="7.140625" style="116" customWidth="1"/>
    <col min="3845" max="3845" width="4" style="116" customWidth="1"/>
    <col min="3846" max="3846" width="21.140625" style="116" customWidth="1"/>
    <col min="3847" max="3847" width="9.140625" style="116" customWidth="1"/>
    <col min="3848" max="3848" width="8.140625" style="116" customWidth="1"/>
    <col min="3849" max="3849" width="1" style="116" customWidth="1"/>
    <col min="3850" max="3850" width="0.85546875" style="116" customWidth="1"/>
    <col min="3851" max="3851" width="5.140625" style="116" customWidth="1"/>
    <col min="3852" max="3852" width="15.28515625" style="116" customWidth="1"/>
    <col min="3853" max="3853" width="4" style="116" customWidth="1"/>
    <col min="3854" max="3854" width="1" style="116" customWidth="1"/>
    <col min="3855" max="3855" width="2.140625" style="116" customWidth="1"/>
    <col min="3856" max="3856" width="1.5703125" style="116" customWidth="1"/>
    <col min="3857" max="3857" width="6.5703125" style="116" customWidth="1"/>
    <col min="3858" max="4096" width="8.85546875" style="116"/>
    <col min="4097" max="4097" width="6.5703125" style="116" customWidth="1"/>
    <col min="4098" max="4099" width="0" style="116" hidden="1" customWidth="1"/>
    <col min="4100" max="4100" width="7.140625" style="116" customWidth="1"/>
    <col min="4101" max="4101" width="4" style="116" customWidth="1"/>
    <col min="4102" max="4102" width="21.140625" style="116" customWidth="1"/>
    <col min="4103" max="4103" width="9.140625" style="116" customWidth="1"/>
    <col min="4104" max="4104" width="8.140625" style="116" customWidth="1"/>
    <col min="4105" max="4105" width="1" style="116" customWidth="1"/>
    <col min="4106" max="4106" width="0.85546875" style="116" customWidth="1"/>
    <col min="4107" max="4107" width="5.140625" style="116" customWidth="1"/>
    <col min="4108" max="4108" width="15.28515625" style="116" customWidth="1"/>
    <col min="4109" max="4109" width="4" style="116" customWidth="1"/>
    <col min="4110" max="4110" width="1" style="116" customWidth="1"/>
    <col min="4111" max="4111" width="2.140625" style="116" customWidth="1"/>
    <col min="4112" max="4112" width="1.5703125" style="116" customWidth="1"/>
    <col min="4113" max="4113" width="6.5703125" style="116" customWidth="1"/>
    <col min="4114" max="4352" width="8.85546875" style="116"/>
    <col min="4353" max="4353" width="6.5703125" style="116" customWidth="1"/>
    <col min="4354" max="4355" width="0" style="116" hidden="1" customWidth="1"/>
    <col min="4356" max="4356" width="7.140625" style="116" customWidth="1"/>
    <col min="4357" max="4357" width="4" style="116" customWidth="1"/>
    <col min="4358" max="4358" width="21.140625" style="116" customWidth="1"/>
    <col min="4359" max="4359" width="9.140625" style="116" customWidth="1"/>
    <col min="4360" max="4360" width="8.140625" style="116" customWidth="1"/>
    <col min="4361" max="4361" width="1" style="116" customWidth="1"/>
    <col min="4362" max="4362" width="0.85546875" style="116" customWidth="1"/>
    <col min="4363" max="4363" width="5.140625" style="116" customWidth="1"/>
    <col min="4364" max="4364" width="15.28515625" style="116" customWidth="1"/>
    <col min="4365" max="4365" width="4" style="116" customWidth="1"/>
    <col min="4366" max="4366" width="1" style="116" customWidth="1"/>
    <col min="4367" max="4367" width="2.140625" style="116" customWidth="1"/>
    <col min="4368" max="4368" width="1.5703125" style="116" customWidth="1"/>
    <col min="4369" max="4369" width="6.5703125" style="116" customWidth="1"/>
    <col min="4370" max="4608" width="8.85546875" style="116"/>
    <col min="4609" max="4609" width="6.5703125" style="116" customWidth="1"/>
    <col min="4610" max="4611" width="0" style="116" hidden="1" customWidth="1"/>
    <col min="4612" max="4612" width="7.140625" style="116" customWidth="1"/>
    <col min="4613" max="4613" width="4" style="116" customWidth="1"/>
    <col min="4614" max="4614" width="21.140625" style="116" customWidth="1"/>
    <col min="4615" max="4615" width="9.140625" style="116" customWidth="1"/>
    <col min="4616" max="4616" width="8.140625" style="116" customWidth="1"/>
    <col min="4617" max="4617" width="1" style="116" customWidth="1"/>
    <col min="4618" max="4618" width="0.85546875" style="116" customWidth="1"/>
    <col min="4619" max="4619" width="5.140625" style="116" customWidth="1"/>
    <col min="4620" max="4620" width="15.28515625" style="116" customWidth="1"/>
    <col min="4621" max="4621" width="4" style="116" customWidth="1"/>
    <col min="4622" max="4622" width="1" style="116" customWidth="1"/>
    <col min="4623" max="4623" width="2.140625" style="116" customWidth="1"/>
    <col min="4624" max="4624" width="1.5703125" style="116" customWidth="1"/>
    <col min="4625" max="4625" width="6.5703125" style="116" customWidth="1"/>
    <col min="4626" max="4864" width="8.85546875" style="116"/>
    <col min="4865" max="4865" width="6.5703125" style="116" customWidth="1"/>
    <col min="4866" max="4867" width="0" style="116" hidden="1" customWidth="1"/>
    <col min="4868" max="4868" width="7.140625" style="116" customWidth="1"/>
    <col min="4869" max="4869" width="4" style="116" customWidth="1"/>
    <col min="4870" max="4870" width="21.140625" style="116" customWidth="1"/>
    <col min="4871" max="4871" width="9.140625" style="116" customWidth="1"/>
    <col min="4872" max="4872" width="8.140625" style="116" customWidth="1"/>
    <col min="4873" max="4873" width="1" style="116" customWidth="1"/>
    <col min="4874" max="4874" width="0.85546875" style="116" customWidth="1"/>
    <col min="4875" max="4875" width="5.140625" style="116" customWidth="1"/>
    <col min="4876" max="4876" width="15.28515625" style="116" customWidth="1"/>
    <col min="4877" max="4877" width="4" style="116" customWidth="1"/>
    <col min="4878" max="4878" width="1" style="116" customWidth="1"/>
    <col min="4879" max="4879" width="2.140625" style="116" customWidth="1"/>
    <col min="4880" max="4880" width="1.5703125" style="116" customWidth="1"/>
    <col min="4881" max="4881" width="6.5703125" style="116" customWidth="1"/>
    <col min="4882" max="5120" width="8.85546875" style="116"/>
    <col min="5121" max="5121" width="6.5703125" style="116" customWidth="1"/>
    <col min="5122" max="5123" width="0" style="116" hidden="1" customWidth="1"/>
    <col min="5124" max="5124" width="7.140625" style="116" customWidth="1"/>
    <col min="5125" max="5125" width="4" style="116" customWidth="1"/>
    <col min="5126" max="5126" width="21.140625" style="116" customWidth="1"/>
    <col min="5127" max="5127" width="9.140625" style="116" customWidth="1"/>
    <col min="5128" max="5128" width="8.140625" style="116" customWidth="1"/>
    <col min="5129" max="5129" width="1" style="116" customWidth="1"/>
    <col min="5130" max="5130" width="0.85546875" style="116" customWidth="1"/>
    <col min="5131" max="5131" width="5.140625" style="116" customWidth="1"/>
    <col min="5132" max="5132" width="15.28515625" style="116" customWidth="1"/>
    <col min="5133" max="5133" width="4" style="116" customWidth="1"/>
    <col min="5134" max="5134" width="1" style="116" customWidth="1"/>
    <col min="5135" max="5135" width="2.140625" style="116" customWidth="1"/>
    <col min="5136" max="5136" width="1.5703125" style="116" customWidth="1"/>
    <col min="5137" max="5137" width="6.5703125" style="116" customWidth="1"/>
    <col min="5138" max="5376" width="8.85546875" style="116"/>
    <col min="5377" max="5377" width="6.5703125" style="116" customWidth="1"/>
    <col min="5378" max="5379" width="0" style="116" hidden="1" customWidth="1"/>
    <col min="5380" max="5380" width="7.140625" style="116" customWidth="1"/>
    <col min="5381" max="5381" width="4" style="116" customWidth="1"/>
    <col min="5382" max="5382" width="21.140625" style="116" customWidth="1"/>
    <col min="5383" max="5383" width="9.140625" style="116" customWidth="1"/>
    <col min="5384" max="5384" width="8.140625" style="116" customWidth="1"/>
    <col min="5385" max="5385" width="1" style="116" customWidth="1"/>
    <col min="5386" max="5386" width="0.85546875" style="116" customWidth="1"/>
    <col min="5387" max="5387" width="5.140625" style="116" customWidth="1"/>
    <col min="5388" max="5388" width="15.28515625" style="116" customWidth="1"/>
    <col min="5389" max="5389" width="4" style="116" customWidth="1"/>
    <col min="5390" max="5390" width="1" style="116" customWidth="1"/>
    <col min="5391" max="5391" width="2.140625" style="116" customWidth="1"/>
    <col min="5392" max="5392" width="1.5703125" style="116" customWidth="1"/>
    <col min="5393" max="5393" width="6.5703125" style="116" customWidth="1"/>
    <col min="5394" max="5632" width="8.85546875" style="116"/>
    <col min="5633" max="5633" width="6.5703125" style="116" customWidth="1"/>
    <col min="5634" max="5635" width="0" style="116" hidden="1" customWidth="1"/>
    <col min="5636" max="5636" width="7.140625" style="116" customWidth="1"/>
    <col min="5637" max="5637" width="4" style="116" customWidth="1"/>
    <col min="5638" max="5638" width="21.140625" style="116" customWidth="1"/>
    <col min="5639" max="5639" width="9.140625" style="116" customWidth="1"/>
    <col min="5640" max="5640" width="8.140625" style="116" customWidth="1"/>
    <col min="5641" max="5641" width="1" style="116" customWidth="1"/>
    <col min="5642" max="5642" width="0.85546875" style="116" customWidth="1"/>
    <col min="5643" max="5643" width="5.140625" style="116" customWidth="1"/>
    <col min="5644" max="5644" width="15.28515625" style="116" customWidth="1"/>
    <col min="5645" max="5645" width="4" style="116" customWidth="1"/>
    <col min="5646" max="5646" width="1" style="116" customWidth="1"/>
    <col min="5647" max="5647" width="2.140625" style="116" customWidth="1"/>
    <col min="5648" max="5648" width="1.5703125" style="116" customWidth="1"/>
    <col min="5649" max="5649" width="6.5703125" style="116" customWidth="1"/>
    <col min="5650" max="5888" width="8.85546875" style="116"/>
    <col min="5889" max="5889" width="6.5703125" style="116" customWidth="1"/>
    <col min="5890" max="5891" width="0" style="116" hidden="1" customWidth="1"/>
    <col min="5892" max="5892" width="7.140625" style="116" customWidth="1"/>
    <col min="5893" max="5893" width="4" style="116" customWidth="1"/>
    <col min="5894" max="5894" width="21.140625" style="116" customWidth="1"/>
    <col min="5895" max="5895" width="9.140625" style="116" customWidth="1"/>
    <col min="5896" max="5896" width="8.140625" style="116" customWidth="1"/>
    <col min="5897" max="5897" width="1" style="116" customWidth="1"/>
    <col min="5898" max="5898" width="0.85546875" style="116" customWidth="1"/>
    <col min="5899" max="5899" width="5.140625" style="116" customWidth="1"/>
    <col min="5900" max="5900" width="15.28515625" style="116" customWidth="1"/>
    <col min="5901" max="5901" width="4" style="116" customWidth="1"/>
    <col min="5902" max="5902" width="1" style="116" customWidth="1"/>
    <col min="5903" max="5903" width="2.140625" style="116" customWidth="1"/>
    <col min="5904" max="5904" width="1.5703125" style="116" customWidth="1"/>
    <col min="5905" max="5905" width="6.5703125" style="116" customWidth="1"/>
    <col min="5906" max="6144" width="8.85546875" style="116"/>
    <col min="6145" max="6145" width="6.5703125" style="116" customWidth="1"/>
    <col min="6146" max="6147" width="0" style="116" hidden="1" customWidth="1"/>
    <col min="6148" max="6148" width="7.140625" style="116" customWidth="1"/>
    <col min="6149" max="6149" width="4" style="116" customWidth="1"/>
    <col min="6150" max="6150" width="21.140625" style="116" customWidth="1"/>
    <col min="6151" max="6151" width="9.140625" style="116" customWidth="1"/>
    <col min="6152" max="6152" width="8.140625" style="116" customWidth="1"/>
    <col min="6153" max="6153" width="1" style="116" customWidth="1"/>
    <col min="6154" max="6154" width="0.85546875" style="116" customWidth="1"/>
    <col min="6155" max="6155" width="5.140625" style="116" customWidth="1"/>
    <col min="6156" max="6156" width="15.28515625" style="116" customWidth="1"/>
    <col min="6157" max="6157" width="4" style="116" customWidth="1"/>
    <col min="6158" max="6158" width="1" style="116" customWidth="1"/>
    <col min="6159" max="6159" width="2.140625" style="116" customWidth="1"/>
    <col min="6160" max="6160" width="1.5703125" style="116" customWidth="1"/>
    <col min="6161" max="6161" width="6.5703125" style="116" customWidth="1"/>
    <col min="6162" max="6400" width="8.85546875" style="116"/>
    <col min="6401" max="6401" width="6.5703125" style="116" customWidth="1"/>
    <col min="6402" max="6403" width="0" style="116" hidden="1" customWidth="1"/>
    <col min="6404" max="6404" width="7.140625" style="116" customWidth="1"/>
    <col min="6405" max="6405" width="4" style="116" customWidth="1"/>
    <col min="6406" max="6406" width="21.140625" style="116" customWidth="1"/>
    <col min="6407" max="6407" width="9.140625" style="116" customWidth="1"/>
    <col min="6408" max="6408" width="8.140625" style="116" customWidth="1"/>
    <col min="6409" max="6409" width="1" style="116" customWidth="1"/>
    <col min="6410" max="6410" width="0.85546875" style="116" customWidth="1"/>
    <col min="6411" max="6411" width="5.140625" style="116" customWidth="1"/>
    <col min="6412" max="6412" width="15.28515625" style="116" customWidth="1"/>
    <col min="6413" max="6413" width="4" style="116" customWidth="1"/>
    <col min="6414" max="6414" width="1" style="116" customWidth="1"/>
    <col min="6415" max="6415" width="2.140625" style="116" customWidth="1"/>
    <col min="6416" max="6416" width="1.5703125" style="116" customWidth="1"/>
    <col min="6417" max="6417" width="6.5703125" style="116" customWidth="1"/>
    <col min="6418" max="6656" width="8.85546875" style="116"/>
    <col min="6657" max="6657" width="6.5703125" style="116" customWidth="1"/>
    <col min="6658" max="6659" width="0" style="116" hidden="1" customWidth="1"/>
    <col min="6660" max="6660" width="7.140625" style="116" customWidth="1"/>
    <col min="6661" max="6661" width="4" style="116" customWidth="1"/>
    <col min="6662" max="6662" width="21.140625" style="116" customWidth="1"/>
    <col min="6663" max="6663" width="9.140625" style="116" customWidth="1"/>
    <col min="6664" max="6664" width="8.140625" style="116" customWidth="1"/>
    <col min="6665" max="6665" width="1" style="116" customWidth="1"/>
    <col min="6666" max="6666" width="0.85546875" style="116" customWidth="1"/>
    <col min="6667" max="6667" width="5.140625" style="116" customWidth="1"/>
    <col min="6668" max="6668" width="15.28515625" style="116" customWidth="1"/>
    <col min="6669" max="6669" width="4" style="116" customWidth="1"/>
    <col min="6670" max="6670" width="1" style="116" customWidth="1"/>
    <col min="6671" max="6671" width="2.140625" style="116" customWidth="1"/>
    <col min="6672" max="6672" width="1.5703125" style="116" customWidth="1"/>
    <col min="6673" max="6673" width="6.5703125" style="116" customWidth="1"/>
    <col min="6674" max="6912" width="8.85546875" style="116"/>
    <col min="6913" max="6913" width="6.5703125" style="116" customWidth="1"/>
    <col min="6914" max="6915" width="0" style="116" hidden="1" customWidth="1"/>
    <col min="6916" max="6916" width="7.140625" style="116" customWidth="1"/>
    <col min="6917" max="6917" width="4" style="116" customWidth="1"/>
    <col min="6918" max="6918" width="21.140625" style="116" customWidth="1"/>
    <col min="6919" max="6919" width="9.140625" style="116" customWidth="1"/>
    <col min="6920" max="6920" width="8.140625" style="116" customWidth="1"/>
    <col min="6921" max="6921" width="1" style="116" customWidth="1"/>
    <col min="6922" max="6922" width="0.85546875" style="116" customWidth="1"/>
    <col min="6923" max="6923" width="5.140625" style="116" customWidth="1"/>
    <col min="6924" max="6924" width="15.28515625" style="116" customWidth="1"/>
    <col min="6925" max="6925" width="4" style="116" customWidth="1"/>
    <col min="6926" max="6926" width="1" style="116" customWidth="1"/>
    <col min="6927" max="6927" width="2.140625" style="116" customWidth="1"/>
    <col min="6928" max="6928" width="1.5703125" style="116" customWidth="1"/>
    <col min="6929" max="6929" width="6.5703125" style="116" customWidth="1"/>
    <col min="6930" max="7168" width="8.85546875" style="116"/>
    <col min="7169" max="7169" width="6.5703125" style="116" customWidth="1"/>
    <col min="7170" max="7171" width="0" style="116" hidden="1" customWidth="1"/>
    <col min="7172" max="7172" width="7.140625" style="116" customWidth="1"/>
    <col min="7173" max="7173" width="4" style="116" customWidth="1"/>
    <col min="7174" max="7174" width="21.140625" style="116" customWidth="1"/>
    <col min="7175" max="7175" width="9.140625" style="116" customWidth="1"/>
    <col min="7176" max="7176" width="8.140625" style="116" customWidth="1"/>
    <col min="7177" max="7177" width="1" style="116" customWidth="1"/>
    <col min="7178" max="7178" width="0.85546875" style="116" customWidth="1"/>
    <col min="7179" max="7179" width="5.140625" style="116" customWidth="1"/>
    <col min="7180" max="7180" width="15.28515625" style="116" customWidth="1"/>
    <col min="7181" max="7181" width="4" style="116" customWidth="1"/>
    <col min="7182" max="7182" width="1" style="116" customWidth="1"/>
    <col min="7183" max="7183" width="2.140625" style="116" customWidth="1"/>
    <col min="7184" max="7184" width="1.5703125" style="116" customWidth="1"/>
    <col min="7185" max="7185" width="6.5703125" style="116" customWidth="1"/>
    <col min="7186" max="7424" width="8.85546875" style="116"/>
    <col min="7425" max="7425" width="6.5703125" style="116" customWidth="1"/>
    <col min="7426" max="7427" width="0" style="116" hidden="1" customWidth="1"/>
    <col min="7428" max="7428" width="7.140625" style="116" customWidth="1"/>
    <col min="7429" max="7429" width="4" style="116" customWidth="1"/>
    <col min="7430" max="7430" width="21.140625" style="116" customWidth="1"/>
    <col min="7431" max="7431" width="9.140625" style="116" customWidth="1"/>
    <col min="7432" max="7432" width="8.140625" style="116" customWidth="1"/>
    <col min="7433" max="7433" width="1" style="116" customWidth="1"/>
    <col min="7434" max="7434" width="0.85546875" style="116" customWidth="1"/>
    <col min="7435" max="7435" width="5.140625" style="116" customWidth="1"/>
    <col min="7436" max="7436" width="15.28515625" style="116" customWidth="1"/>
    <col min="7437" max="7437" width="4" style="116" customWidth="1"/>
    <col min="7438" max="7438" width="1" style="116" customWidth="1"/>
    <col min="7439" max="7439" width="2.140625" style="116" customWidth="1"/>
    <col min="7440" max="7440" width="1.5703125" style="116" customWidth="1"/>
    <col min="7441" max="7441" width="6.5703125" style="116" customWidth="1"/>
    <col min="7442" max="7680" width="8.85546875" style="116"/>
    <col min="7681" max="7681" width="6.5703125" style="116" customWidth="1"/>
    <col min="7682" max="7683" width="0" style="116" hidden="1" customWidth="1"/>
    <col min="7684" max="7684" width="7.140625" style="116" customWidth="1"/>
    <col min="7685" max="7685" width="4" style="116" customWidth="1"/>
    <col min="7686" max="7686" width="21.140625" style="116" customWidth="1"/>
    <col min="7687" max="7687" width="9.140625" style="116" customWidth="1"/>
    <col min="7688" max="7688" width="8.140625" style="116" customWidth="1"/>
    <col min="7689" max="7689" width="1" style="116" customWidth="1"/>
    <col min="7690" max="7690" width="0.85546875" style="116" customWidth="1"/>
    <col min="7691" max="7691" width="5.140625" style="116" customWidth="1"/>
    <col min="7692" max="7692" width="15.28515625" style="116" customWidth="1"/>
    <col min="7693" max="7693" width="4" style="116" customWidth="1"/>
    <col min="7694" max="7694" width="1" style="116" customWidth="1"/>
    <col min="7695" max="7695" width="2.140625" style="116" customWidth="1"/>
    <col min="7696" max="7696" width="1.5703125" style="116" customWidth="1"/>
    <col min="7697" max="7697" width="6.5703125" style="116" customWidth="1"/>
    <col min="7698" max="7936" width="8.85546875" style="116"/>
    <col min="7937" max="7937" width="6.5703125" style="116" customWidth="1"/>
    <col min="7938" max="7939" width="0" style="116" hidden="1" customWidth="1"/>
    <col min="7940" max="7940" width="7.140625" style="116" customWidth="1"/>
    <col min="7941" max="7941" width="4" style="116" customWidth="1"/>
    <col min="7942" max="7942" width="21.140625" style="116" customWidth="1"/>
    <col min="7943" max="7943" width="9.140625" style="116" customWidth="1"/>
    <col min="7944" max="7944" width="8.140625" style="116" customWidth="1"/>
    <col min="7945" max="7945" width="1" style="116" customWidth="1"/>
    <col min="7946" max="7946" width="0.85546875" style="116" customWidth="1"/>
    <col min="7947" max="7947" width="5.140625" style="116" customWidth="1"/>
    <col min="7948" max="7948" width="15.28515625" style="116" customWidth="1"/>
    <col min="7949" max="7949" width="4" style="116" customWidth="1"/>
    <col min="7950" max="7950" width="1" style="116" customWidth="1"/>
    <col min="7951" max="7951" width="2.140625" style="116" customWidth="1"/>
    <col min="7952" max="7952" width="1.5703125" style="116" customWidth="1"/>
    <col min="7953" max="7953" width="6.5703125" style="116" customWidth="1"/>
    <col min="7954" max="8192" width="8.85546875" style="116"/>
    <col min="8193" max="8193" width="6.5703125" style="116" customWidth="1"/>
    <col min="8194" max="8195" width="0" style="116" hidden="1" customWidth="1"/>
    <col min="8196" max="8196" width="7.140625" style="116" customWidth="1"/>
    <col min="8197" max="8197" width="4" style="116" customWidth="1"/>
    <col min="8198" max="8198" width="21.140625" style="116" customWidth="1"/>
    <col min="8199" max="8199" width="9.140625" style="116" customWidth="1"/>
    <col min="8200" max="8200" width="8.140625" style="116" customWidth="1"/>
    <col min="8201" max="8201" width="1" style="116" customWidth="1"/>
    <col min="8202" max="8202" width="0.85546875" style="116" customWidth="1"/>
    <col min="8203" max="8203" width="5.140625" style="116" customWidth="1"/>
    <col min="8204" max="8204" width="15.28515625" style="116" customWidth="1"/>
    <col min="8205" max="8205" width="4" style="116" customWidth="1"/>
    <col min="8206" max="8206" width="1" style="116" customWidth="1"/>
    <col min="8207" max="8207" width="2.140625" style="116" customWidth="1"/>
    <col min="8208" max="8208" width="1.5703125" style="116" customWidth="1"/>
    <col min="8209" max="8209" width="6.5703125" style="116" customWidth="1"/>
    <col min="8210" max="8448" width="8.85546875" style="116"/>
    <col min="8449" max="8449" width="6.5703125" style="116" customWidth="1"/>
    <col min="8450" max="8451" width="0" style="116" hidden="1" customWidth="1"/>
    <col min="8452" max="8452" width="7.140625" style="116" customWidth="1"/>
    <col min="8453" max="8453" width="4" style="116" customWidth="1"/>
    <col min="8454" max="8454" width="21.140625" style="116" customWidth="1"/>
    <col min="8455" max="8455" width="9.140625" style="116" customWidth="1"/>
    <col min="8456" max="8456" width="8.140625" style="116" customWidth="1"/>
    <col min="8457" max="8457" width="1" style="116" customWidth="1"/>
    <col min="8458" max="8458" width="0.85546875" style="116" customWidth="1"/>
    <col min="8459" max="8459" width="5.140625" style="116" customWidth="1"/>
    <col min="8460" max="8460" width="15.28515625" style="116" customWidth="1"/>
    <col min="8461" max="8461" width="4" style="116" customWidth="1"/>
    <col min="8462" max="8462" width="1" style="116" customWidth="1"/>
    <col min="8463" max="8463" width="2.140625" style="116" customWidth="1"/>
    <col min="8464" max="8464" width="1.5703125" style="116" customWidth="1"/>
    <col min="8465" max="8465" width="6.5703125" style="116" customWidth="1"/>
    <col min="8466" max="8704" width="8.85546875" style="116"/>
    <col min="8705" max="8705" width="6.5703125" style="116" customWidth="1"/>
    <col min="8706" max="8707" width="0" style="116" hidden="1" customWidth="1"/>
    <col min="8708" max="8708" width="7.140625" style="116" customWidth="1"/>
    <col min="8709" max="8709" width="4" style="116" customWidth="1"/>
    <col min="8710" max="8710" width="21.140625" style="116" customWidth="1"/>
    <col min="8711" max="8711" width="9.140625" style="116" customWidth="1"/>
    <col min="8712" max="8712" width="8.140625" style="116" customWidth="1"/>
    <col min="8713" max="8713" width="1" style="116" customWidth="1"/>
    <col min="8714" max="8714" width="0.85546875" style="116" customWidth="1"/>
    <col min="8715" max="8715" width="5.140625" style="116" customWidth="1"/>
    <col min="8716" max="8716" width="15.28515625" style="116" customWidth="1"/>
    <col min="8717" max="8717" width="4" style="116" customWidth="1"/>
    <col min="8718" max="8718" width="1" style="116" customWidth="1"/>
    <col min="8719" max="8719" width="2.140625" style="116" customWidth="1"/>
    <col min="8720" max="8720" width="1.5703125" style="116" customWidth="1"/>
    <col min="8721" max="8721" width="6.5703125" style="116" customWidth="1"/>
    <col min="8722" max="8960" width="8.85546875" style="116"/>
    <col min="8961" max="8961" width="6.5703125" style="116" customWidth="1"/>
    <col min="8962" max="8963" width="0" style="116" hidden="1" customWidth="1"/>
    <col min="8964" max="8964" width="7.140625" style="116" customWidth="1"/>
    <col min="8965" max="8965" width="4" style="116" customWidth="1"/>
    <col min="8966" max="8966" width="21.140625" style="116" customWidth="1"/>
    <col min="8967" max="8967" width="9.140625" style="116" customWidth="1"/>
    <col min="8968" max="8968" width="8.140625" style="116" customWidth="1"/>
    <col min="8969" max="8969" width="1" style="116" customWidth="1"/>
    <col min="8970" max="8970" width="0.85546875" style="116" customWidth="1"/>
    <col min="8971" max="8971" width="5.140625" style="116" customWidth="1"/>
    <col min="8972" max="8972" width="15.28515625" style="116" customWidth="1"/>
    <col min="8973" max="8973" width="4" style="116" customWidth="1"/>
    <col min="8974" max="8974" width="1" style="116" customWidth="1"/>
    <col min="8975" max="8975" width="2.140625" style="116" customWidth="1"/>
    <col min="8976" max="8976" width="1.5703125" style="116" customWidth="1"/>
    <col min="8977" max="8977" width="6.5703125" style="116" customWidth="1"/>
    <col min="8978" max="9216" width="8.85546875" style="116"/>
    <col min="9217" max="9217" width="6.5703125" style="116" customWidth="1"/>
    <col min="9218" max="9219" width="0" style="116" hidden="1" customWidth="1"/>
    <col min="9220" max="9220" width="7.140625" style="116" customWidth="1"/>
    <col min="9221" max="9221" width="4" style="116" customWidth="1"/>
    <col min="9222" max="9222" width="21.140625" style="116" customWidth="1"/>
    <col min="9223" max="9223" width="9.140625" style="116" customWidth="1"/>
    <col min="9224" max="9224" width="8.140625" style="116" customWidth="1"/>
    <col min="9225" max="9225" width="1" style="116" customWidth="1"/>
    <col min="9226" max="9226" width="0.85546875" style="116" customWidth="1"/>
    <col min="9227" max="9227" width="5.140625" style="116" customWidth="1"/>
    <col min="9228" max="9228" width="15.28515625" style="116" customWidth="1"/>
    <col min="9229" max="9229" width="4" style="116" customWidth="1"/>
    <col min="9230" max="9230" width="1" style="116" customWidth="1"/>
    <col min="9231" max="9231" width="2.140625" style="116" customWidth="1"/>
    <col min="9232" max="9232" width="1.5703125" style="116" customWidth="1"/>
    <col min="9233" max="9233" width="6.5703125" style="116" customWidth="1"/>
    <col min="9234" max="9472" width="8.85546875" style="116"/>
    <col min="9473" max="9473" width="6.5703125" style="116" customWidth="1"/>
    <col min="9474" max="9475" width="0" style="116" hidden="1" customWidth="1"/>
    <col min="9476" max="9476" width="7.140625" style="116" customWidth="1"/>
    <col min="9477" max="9477" width="4" style="116" customWidth="1"/>
    <col min="9478" max="9478" width="21.140625" style="116" customWidth="1"/>
    <col min="9479" max="9479" width="9.140625" style="116" customWidth="1"/>
    <col min="9480" max="9480" width="8.140625" style="116" customWidth="1"/>
    <col min="9481" max="9481" width="1" style="116" customWidth="1"/>
    <col min="9482" max="9482" width="0.85546875" style="116" customWidth="1"/>
    <col min="9483" max="9483" width="5.140625" style="116" customWidth="1"/>
    <col min="9484" max="9484" width="15.28515625" style="116" customWidth="1"/>
    <col min="9485" max="9485" width="4" style="116" customWidth="1"/>
    <col min="9486" max="9486" width="1" style="116" customWidth="1"/>
    <col min="9487" max="9487" width="2.140625" style="116" customWidth="1"/>
    <col min="9488" max="9488" width="1.5703125" style="116" customWidth="1"/>
    <col min="9489" max="9489" width="6.5703125" style="116" customWidth="1"/>
    <col min="9490" max="9728" width="8.85546875" style="116"/>
    <col min="9729" max="9729" width="6.5703125" style="116" customWidth="1"/>
    <col min="9730" max="9731" width="0" style="116" hidden="1" customWidth="1"/>
    <col min="9732" max="9732" width="7.140625" style="116" customWidth="1"/>
    <col min="9733" max="9733" width="4" style="116" customWidth="1"/>
    <col min="9734" max="9734" width="21.140625" style="116" customWidth="1"/>
    <col min="9735" max="9735" width="9.140625" style="116" customWidth="1"/>
    <col min="9736" max="9736" width="8.140625" style="116" customWidth="1"/>
    <col min="9737" max="9737" width="1" style="116" customWidth="1"/>
    <col min="9738" max="9738" width="0.85546875" style="116" customWidth="1"/>
    <col min="9739" max="9739" width="5.140625" style="116" customWidth="1"/>
    <col min="9740" max="9740" width="15.28515625" style="116" customWidth="1"/>
    <col min="9741" max="9741" width="4" style="116" customWidth="1"/>
    <col min="9742" max="9742" width="1" style="116" customWidth="1"/>
    <col min="9743" max="9743" width="2.140625" style="116" customWidth="1"/>
    <col min="9744" max="9744" width="1.5703125" style="116" customWidth="1"/>
    <col min="9745" max="9745" width="6.5703125" style="116" customWidth="1"/>
    <col min="9746" max="9984" width="8.85546875" style="116"/>
    <col min="9985" max="9985" width="6.5703125" style="116" customWidth="1"/>
    <col min="9986" max="9987" width="0" style="116" hidden="1" customWidth="1"/>
    <col min="9988" max="9988" width="7.140625" style="116" customWidth="1"/>
    <col min="9989" max="9989" width="4" style="116" customWidth="1"/>
    <col min="9990" max="9990" width="21.140625" style="116" customWidth="1"/>
    <col min="9991" max="9991" width="9.140625" style="116" customWidth="1"/>
    <col min="9992" max="9992" width="8.140625" style="116" customWidth="1"/>
    <col min="9993" max="9993" width="1" style="116" customWidth="1"/>
    <col min="9994" max="9994" width="0.85546875" style="116" customWidth="1"/>
    <col min="9995" max="9995" width="5.140625" style="116" customWidth="1"/>
    <col min="9996" max="9996" width="15.28515625" style="116" customWidth="1"/>
    <col min="9997" max="9997" width="4" style="116" customWidth="1"/>
    <col min="9998" max="9998" width="1" style="116" customWidth="1"/>
    <col min="9999" max="9999" width="2.140625" style="116" customWidth="1"/>
    <col min="10000" max="10000" width="1.5703125" style="116" customWidth="1"/>
    <col min="10001" max="10001" width="6.5703125" style="116" customWidth="1"/>
    <col min="10002" max="10240" width="8.85546875" style="116"/>
    <col min="10241" max="10241" width="6.5703125" style="116" customWidth="1"/>
    <col min="10242" max="10243" width="0" style="116" hidden="1" customWidth="1"/>
    <col min="10244" max="10244" width="7.140625" style="116" customWidth="1"/>
    <col min="10245" max="10245" width="4" style="116" customWidth="1"/>
    <col min="10246" max="10246" width="21.140625" style="116" customWidth="1"/>
    <col min="10247" max="10247" width="9.140625" style="116" customWidth="1"/>
    <col min="10248" max="10248" width="8.140625" style="116" customWidth="1"/>
    <col min="10249" max="10249" width="1" style="116" customWidth="1"/>
    <col min="10250" max="10250" width="0.85546875" style="116" customWidth="1"/>
    <col min="10251" max="10251" width="5.140625" style="116" customWidth="1"/>
    <col min="10252" max="10252" width="15.28515625" style="116" customWidth="1"/>
    <col min="10253" max="10253" width="4" style="116" customWidth="1"/>
    <col min="10254" max="10254" width="1" style="116" customWidth="1"/>
    <col min="10255" max="10255" width="2.140625" style="116" customWidth="1"/>
    <col min="10256" max="10256" width="1.5703125" style="116" customWidth="1"/>
    <col min="10257" max="10257" width="6.5703125" style="116" customWidth="1"/>
    <col min="10258" max="10496" width="8.85546875" style="116"/>
    <col min="10497" max="10497" width="6.5703125" style="116" customWidth="1"/>
    <col min="10498" max="10499" width="0" style="116" hidden="1" customWidth="1"/>
    <col min="10500" max="10500" width="7.140625" style="116" customWidth="1"/>
    <col min="10501" max="10501" width="4" style="116" customWidth="1"/>
    <col min="10502" max="10502" width="21.140625" style="116" customWidth="1"/>
    <col min="10503" max="10503" width="9.140625" style="116" customWidth="1"/>
    <col min="10504" max="10504" width="8.140625" style="116" customWidth="1"/>
    <col min="10505" max="10505" width="1" style="116" customWidth="1"/>
    <col min="10506" max="10506" width="0.85546875" style="116" customWidth="1"/>
    <col min="10507" max="10507" width="5.140625" style="116" customWidth="1"/>
    <col min="10508" max="10508" width="15.28515625" style="116" customWidth="1"/>
    <col min="10509" max="10509" width="4" style="116" customWidth="1"/>
    <col min="10510" max="10510" width="1" style="116" customWidth="1"/>
    <col min="10511" max="10511" width="2.140625" style="116" customWidth="1"/>
    <col min="10512" max="10512" width="1.5703125" style="116" customWidth="1"/>
    <col min="10513" max="10513" width="6.5703125" style="116" customWidth="1"/>
    <col min="10514" max="10752" width="8.85546875" style="116"/>
    <col min="10753" max="10753" width="6.5703125" style="116" customWidth="1"/>
    <col min="10754" max="10755" width="0" style="116" hidden="1" customWidth="1"/>
    <col min="10756" max="10756" width="7.140625" style="116" customWidth="1"/>
    <col min="10757" max="10757" width="4" style="116" customWidth="1"/>
    <col min="10758" max="10758" width="21.140625" style="116" customWidth="1"/>
    <col min="10759" max="10759" width="9.140625" style="116" customWidth="1"/>
    <col min="10760" max="10760" width="8.140625" style="116" customWidth="1"/>
    <col min="10761" max="10761" width="1" style="116" customWidth="1"/>
    <col min="10762" max="10762" width="0.85546875" style="116" customWidth="1"/>
    <col min="10763" max="10763" width="5.140625" style="116" customWidth="1"/>
    <col min="10764" max="10764" width="15.28515625" style="116" customWidth="1"/>
    <col min="10765" max="10765" width="4" style="116" customWidth="1"/>
    <col min="10766" max="10766" width="1" style="116" customWidth="1"/>
    <col min="10767" max="10767" width="2.140625" style="116" customWidth="1"/>
    <col min="10768" max="10768" width="1.5703125" style="116" customWidth="1"/>
    <col min="10769" max="10769" width="6.5703125" style="116" customWidth="1"/>
    <col min="10770" max="11008" width="8.85546875" style="116"/>
    <col min="11009" max="11009" width="6.5703125" style="116" customWidth="1"/>
    <col min="11010" max="11011" width="0" style="116" hidden="1" customWidth="1"/>
    <col min="11012" max="11012" width="7.140625" style="116" customWidth="1"/>
    <col min="11013" max="11013" width="4" style="116" customWidth="1"/>
    <col min="11014" max="11014" width="21.140625" style="116" customWidth="1"/>
    <col min="11015" max="11015" width="9.140625" style="116" customWidth="1"/>
    <col min="11016" max="11016" width="8.140625" style="116" customWidth="1"/>
    <col min="11017" max="11017" width="1" style="116" customWidth="1"/>
    <col min="11018" max="11018" width="0.85546875" style="116" customWidth="1"/>
    <col min="11019" max="11019" width="5.140625" style="116" customWidth="1"/>
    <col min="11020" max="11020" width="15.28515625" style="116" customWidth="1"/>
    <col min="11021" max="11021" width="4" style="116" customWidth="1"/>
    <col min="11022" max="11022" width="1" style="116" customWidth="1"/>
    <col min="11023" max="11023" width="2.140625" style="116" customWidth="1"/>
    <col min="11024" max="11024" width="1.5703125" style="116" customWidth="1"/>
    <col min="11025" max="11025" width="6.5703125" style="116" customWidth="1"/>
    <col min="11026" max="11264" width="8.85546875" style="116"/>
    <col min="11265" max="11265" width="6.5703125" style="116" customWidth="1"/>
    <col min="11266" max="11267" width="0" style="116" hidden="1" customWidth="1"/>
    <col min="11268" max="11268" width="7.140625" style="116" customWidth="1"/>
    <col min="11269" max="11269" width="4" style="116" customWidth="1"/>
    <col min="11270" max="11270" width="21.140625" style="116" customWidth="1"/>
    <col min="11271" max="11271" width="9.140625" style="116" customWidth="1"/>
    <col min="11272" max="11272" width="8.140625" style="116" customWidth="1"/>
    <col min="11273" max="11273" width="1" style="116" customWidth="1"/>
    <col min="11274" max="11274" width="0.85546875" style="116" customWidth="1"/>
    <col min="11275" max="11275" width="5.140625" style="116" customWidth="1"/>
    <col min="11276" max="11276" width="15.28515625" style="116" customWidth="1"/>
    <col min="11277" max="11277" width="4" style="116" customWidth="1"/>
    <col min="11278" max="11278" width="1" style="116" customWidth="1"/>
    <col min="11279" max="11279" width="2.140625" style="116" customWidth="1"/>
    <col min="11280" max="11280" width="1.5703125" style="116" customWidth="1"/>
    <col min="11281" max="11281" width="6.5703125" style="116" customWidth="1"/>
    <col min="11282" max="11520" width="8.85546875" style="116"/>
    <col min="11521" max="11521" width="6.5703125" style="116" customWidth="1"/>
    <col min="11522" max="11523" width="0" style="116" hidden="1" customWidth="1"/>
    <col min="11524" max="11524" width="7.140625" style="116" customWidth="1"/>
    <col min="11525" max="11525" width="4" style="116" customWidth="1"/>
    <col min="11526" max="11526" width="21.140625" style="116" customWidth="1"/>
    <col min="11527" max="11527" width="9.140625" style="116" customWidth="1"/>
    <col min="11528" max="11528" width="8.140625" style="116" customWidth="1"/>
    <col min="11529" max="11529" width="1" style="116" customWidth="1"/>
    <col min="11530" max="11530" width="0.85546875" style="116" customWidth="1"/>
    <col min="11531" max="11531" width="5.140625" style="116" customWidth="1"/>
    <col min="11532" max="11532" width="15.28515625" style="116" customWidth="1"/>
    <col min="11533" max="11533" width="4" style="116" customWidth="1"/>
    <col min="11534" max="11534" width="1" style="116" customWidth="1"/>
    <col min="11535" max="11535" width="2.140625" style="116" customWidth="1"/>
    <col min="11536" max="11536" width="1.5703125" style="116" customWidth="1"/>
    <col min="11537" max="11537" width="6.5703125" style="116" customWidth="1"/>
    <col min="11538" max="11776" width="8.85546875" style="116"/>
    <col min="11777" max="11777" width="6.5703125" style="116" customWidth="1"/>
    <col min="11778" max="11779" width="0" style="116" hidden="1" customWidth="1"/>
    <col min="11780" max="11780" width="7.140625" style="116" customWidth="1"/>
    <col min="11781" max="11781" width="4" style="116" customWidth="1"/>
    <col min="11782" max="11782" width="21.140625" style="116" customWidth="1"/>
    <col min="11783" max="11783" width="9.140625" style="116" customWidth="1"/>
    <col min="11784" max="11784" width="8.140625" style="116" customWidth="1"/>
    <col min="11785" max="11785" width="1" style="116" customWidth="1"/>
    <col min="11786" max="11786" width="0.85546875" style="116" customWidth="1"/>
    <col min="11787" max="11787" width="5.140625" style="116" customWidth="1"/>
    <col min="11788" max="11788" width="15.28515625" style="116" customWidth="1"/>
    <col min="11789" max="11789" width="4" style="116" customWidth="1"/>
    <col min="11790" max="11790" width="1" style="116" customWidth="1"/>
    <col min="11791" max="11791" width="2.140625" style="116" customWidth="1"/>
    <col min="11792" max="11792" width="1.5703125" style="116" customWidth="1"/>
    <col min="11793" max="11793" width="6.5703125" style="116" customWidth="1"/>
    <col min="11794" max="12032" width="8.85546875" style="116"/>
    <col min="12033" max="12033" width="6.5703125" style="116" customWidth="1"/>
    <col min="12034" max="12035" width="0" style="116" hidden="1" customWidth="1"/>
    <col min="12036" max="12036" width="7.140625" style="116" customWidth="1"/>
    <col min="12037" max="12037" width="4" style="116" customWidth="1"/>
    <col min="12038" max="12038" width="21.140625" style="116" customWidth="1"/>
    <col min="12039" max="12039" width="9.140625" style="116" customWidth="1"/>
    <col min="12040" max="12040" width="8.140625" style="116" customWidth="1"/>
    <col min="12041" max="12041" width="1" style="116" customWidth="1"/>
    <col min="12042" max="12042" width="0.85546875" style="116" customWidth="1"/>
    <col min="12043" max="12043" width="5.140625" style="116" customWidth="1"/>
    <col min="12044" max="12044" width="15.28515625" style="116" customWidth="1"/>
    <col min="12045" max="12045" width="4" style="116" customWidth="1"/>
    <col min="12046" max="12046" width="1" style="116" customWidth="1"/>
    <col min="12047" max="12047" width="2.140625" style="116" customWidth="1"/>
    <col min="12048" max="12048" width="1.5703125" style="116" customWidth="1"/>
    <col min="12049" max="12049" width="6.5703125" style="116" customWidth="1"/>
    <col min="12050" max="12288" width="8.85546875" style="116"/>
    <col min="12289" max="12289" width="6.5703125" style="116" customWidth="1"/>
    <col min="12290" max="12291" width="0" style="116" hidden="1" customWidth="1"/>
    <col min="12292" max="12292" width="7.140625" style="116" customWidth="1"/>
    <col min="12293" max="12293" width="4" style="116" customWidth="1"/>
    <col min="12294" max="12294" width="21.140625" style="116" customWidth="1"/>
    <col min="12295" max="12295" width="9.140625" style="116" customWidth="1"/>
    <col min="12296" max="12296" width="8.140625" style="116" customWidth="1"/>
    <col min="12297" max="12297" width="1" style="116" customWidth="1"/>
    <col min="12298" max="12298" width="0.85546875" style="116" customWidth="1"/>
    <col min="12299" max="12299" width="5.140625" style="116" customWidth="1"/>
    <col min="12300" max="12300" width="15.28515625" style="116" customWidth="1"/>
    <col min="12301" max="12301" width="4" style="116" customWidth="1"/>
    <col min="12302" max="12302" width="1" style="116" customWidth="1"/>
    <col min="12303" max="12303" width="2.140625" style="116" customWidth="1"/>
    <col min="12304" max="12304" width="1.5703125" style="116" customWidth="1"/>
    <col min="12305" max="12305" width="6.5703125" style="116" customWidth="1"/>
    <col min="12306" max="12544" width="8.85546875" style="116"/>
    <col min="12545" max="12545" width="6.5703125" style="116" customWidth="1"/>
    <col min="12546" max="12547" width="0" style="116" hidden="1" customWidth="1"/>
    <col min="12548" max="12548" width="7.140625" style="116" customWidth="1"/>
    <col min="12549" max="12549" width="4" style="116" customWidth="1"/>
    <col min="12550" max="12550" width="21.140625" style="116" customWidth="1"/>
    <col min="12551" max="12551" width="9.140625" style="116" customWidth="1"/>
    <col min="12552" max="12552" width="8.140625" style="116" customWidth="1"/>
    <col min="12553" max="12553" width="1" style="116" customWidth="1"/>
    <col min="12554" max="12554" width="0.85546875" style="116" customWidth="1"/>
    <col min="12555" max="12555" width="5.140625" style="116" customWidth="1"/>
    <col min="12556" max="12556" width="15.28515625" style="116" customWidth="1"/>
    <col min="12557" max="12557" width="4" style="116" customWidth="1"/>
    <col min="12558" max="12558" width="1" style="116" customWidth="1"/>
    <col min="12559" max="12559" width="2.140625" style="116" customWidth="1"/>
    <col min="12560" max="12560" width="1.5703125" style="116" customWidth="1"/>
    <col min="12561" max="12561" width="6.5703125" style="116" customWidth="1"/>
    <col min="12562" max="12800" width="8.85546875" style="116"/>
    <col min="12801" max="12801" width="6.5703125" style="116" customWidth="1"/>
    <col min="12802" max="12803" width="0" style="116" hidden="1" customWidth="1"/>
    <col min="12804" max="12804" width="7.140625" style="116" customWidth="1"/>
    <col min="12805" max="12805" width="4" style="116" customWidth="1"/>
    <col min="12806" max="12806" width="21.140625" style="116" customWidth="1"/>
    <col min="12807" max="12807" width="9.140625" style="116" customWidth="1"/>
    <col min="12808" max="12808" width="8.140625" style="116" customWidth="1"/>
    <col min="12809" max="12809" width="1" style="116" customWidth="1"/>
    <col min="12810" max="12810" width="0.85546875" style="116" customWidth="1"/>
    <col min="12811" max="12811" width="5.140625" style="116" customWidth="1"/>
    <col min="12812" max="12812" width="15.28515625" style="116" customWidth="1"/>
    <col min="12813" max="12813" width="4" style="116" customWidth="1"/>
    <col min="12814" max="12814" width="1" style="116" customWidth="1"/>
    <col min="12815" max="12815" width="2.140625" style="116" customWidth="1"/>
    <col min="12816" max="12816" width="1.5703125" style="116" customWidth="1"/>
    <col min="12817" max="12817" width="6.5703125" style="116" customWidth="1"/>
    <col min="12818" max="13056" width="8.85546875" style="116"/>
    <col min="13057" max="13057" width="6.5703125" style="116" customWidth="1"/>
    <col min="13058" max="13059" width="0" style="116" hidden="1" customWidth="1"/>
    <col min="13060" max="13060" width="7.140625" style="116" customWidth="1"/>
    <col min="13061" max="13061" width="4" style="116" customWidth="1"/>
    <col min="13062" max="13062" width="21.140625" style="116" customWidth="1"/>
    <col min="13063" max="13063" width="9.140625" style="116" customWidth="1"/>
    <col min="13064" max="13064" width="8.140625" style="116" customWidth="1"/>
    <col min="13065" max="13065" width="1" style="116" customWidth="1"/>
    <col min="13066" max="13066" width="0.85546875" style="116" customWidth="1"/>
    <col min="13067" max="13067" width="5.140625" style="116" customWidth="1"/>
    <col min="13068" max="13068" width="15.28515625" style="116" customWidth="1"/>
    <col min="13069" max="13069" width="4" style="116" customWidth="1"/>
    <col min="13070" max="13070" width="1" style="116" customWidth="1"/>
    <col min="13071" max="13071" width="2.140625" style="116" customWidth="1"/>
    <col min="13072" max="13072" width="1.5703125" style="116" customWidth="1"/>
    <col min="13073" max="13073" width="6.5703125" style="116" customWidth="1"/>
    <col min="13074" max="13312" width="8.85546875" style="116"/>
    <col min="13313" max="13313" width="6.5703125" style="116" customWidth="1"/>
    <col min="13314" max="13315" width="0" style="116" hidden="1" customWidth="1"/>
    <col min="13316" max="13316" width="7.140625" style="116" customWidth="1"/>
    <col min="13317" max="13317" width="4" style="116" customWidth="1"/>
    <col min="13318" max="13318" width="21.140625" style="116" customWidth="1"/>
    <col min="13319" max="13319" width="9.140625" style="116" customWidth="1"/>
    <col min="13320" max="13320" width="8.140625" style="116" customWidth="1"/>
    <col min="13321" max="13321" width="1" style="116" customWidth="1"/>
    <col min="13322" max="13322" width="0.85546875" style="116" customWidth="1"/>
    <col min="13323" max="13323" width="5.140625" style="116" customWidth="1"/>
    <col min="13324" max="13324" width="15.28515625" style="116" customWidth="1"/>
    <col min="13325" max="13325" width="4" style="116" customWidth="1"/>
    <col min="13326" max="13326" width="1" style="116" customWidth="1"/>
    <col min="13327" max="13327" width="2.140625" style="116" customWidth="1"/>
    <col min="13328" max="13328" width="1.5703125" style="116" customWidth="1"/>
    <col min="13329" max="13329" width="6.5703125" style="116" customWidth="1"/>
    <col min="13330" max="13568" width="8.85546875" style="116"/>
    <col min="13569" max="13569" width="6.5703125" style="116" customWidth="1"/>
    <col min="13570" max="13571" width="0" style="116" hidden="1" customWidth="1"/>
    <col min="13572" max="13572" width="7.140625" style="116" customWidth="1"/>
    <col min="13573" max="13573" width="4" style="116" customWidth="1"/>
    <col min="13574" max="13574" width="21.140625" style="116" customWidth="1"/>
    <col min="13575" max="13575" width="9.140625" style="116" customWidth="1"/>
    <col min="13576" max="13576" width="8.140625" style="116" customWidth="1"/>
    <col min="13577" max="13577" width="1" style="116" customWidth="1"/>
    <col min="13578" max="13578" width="0.85546875" style="116" customWidth="1"/>
    <col min="13579" max="13579" width="5.140625" style="116" customWidth="1"/>
    <col min="13580" max="13580" width="15.28515625" style="116" customWidth="1"/>
    <col min="13581" max="13581" width="4" style="116" customWidth="1"/>
    <col min="13582" max="13582" width="1" style="116" customWidth="1"/>
    <col min="13583" max="13583" width="2.140625" style="116" customWidth="1"/>
    <col min="13584" max="13584" width="1.5703125" style="116" customWidth="1"/>
    <col min="13585" max="13585" width="6.5703125" style="116" customWidth="1"/>
    <col min="13586" max="13824" width="8.85546875" style="116"/>
    <col min="13825" max="13825" width="6.5703125" style="116" customWidth="1"/>
    <col min="13826" max="13827" width="0" style="116" hidden="1" customWidth="1"/>
    <col min="13828" max="13828" width="7.140625" style="116" customWidth="1"/>
    <col min="13829" max="13829" width="4" style="116" customWidth="1"/>
    <col min="13830" max="13830" width="21.140625" style="116" customWidth="1"/>
    <col min="13831" max="13831" width="9.140625" style="116" customWidth="1"/>
    <col min="13832" max="13832" width="8.140625" style="116" customWidth="1"/>
    <col min="13833" max="13833" width="1" style="116" customWidth="1"/>
    <col min="13834" max="13834" width="0.85546875" style="116" customWidth="1"/>
    <col min="13835" max="13835" width="5.140625" style="116" customWidth="1"/>
    <col min="13836" max="13836" width="15.28515625" style="116" customWidth="1"/>
    <col min="13837" max="13837" width="4" style="116" customWidth="1"/>
    <col min="13838" max="13838" width="1" style="116" customWidth="1"/>
    <col min="13839" max="13839" width="2.140625" style="116" customWidth="1"/>
    <col min="13840" max="13840" width="1.5703125" style="116" customWidth="1"/>
    <col min="13841" max="13841" width="6.5703125" style="116" customWidth="1"/>
    <col min="13842" max="14080" width="8.85546875" style="116"/>
    <col min="14081" max="14081" width="6.5703125" style="116" customWidth="1"/>
    <col min="14082" max="14083" width="0" style="116" hidden="1" customWidth="1"/>
    <col min="14084" max="14084" width="7.140625" style="116" customWidth="1"/>
    <col min="14085" max="14085" width="4" style="116" customWidth="1"/>
    <col min="14086" max="14086" width="21.140625" style="116" customWidth="1"/>
    <col min="14087" max="14087" width="9.140625" style="116" customWidth="1"/>
    <col min="14088" max="14088" width="8.140625" style="116" customWidth="1"/>
    <col min="14089" max="14089" width="1" style="116" customWidth="1"/>
    <col min="14090" max="14090" width="0.85546875" style="116" customWidth="1"/>
    <col min="14091" max="14091" width="5.140625" style="116" customWidth="1"/>
    <col min="14092" max="14092" width="15.28515625" style="116" customWidth="1"/>
    <col min="14093" max="14093" width="4" style="116" customWidth="1"/>
    <col min="14094" max="14094" width="1" style="116" customWidth="1"/>
    <col min="14095" max="14095" width="2.140625" style="116" customWidth="1"/>
    <col min="14096" max="14096" width="1.5703125" style="116" customWidth="1"/>
    <col min="14097" max="14097" width="6.5703125" style="116" customWidth="1"/>
    <col min="14098" max="14336" width="8.85546875" style="116"/>
    <col min="14337" max="14337" width="6.5703125" style="116" customWidth="1"/>
    <col min="14338" max="14339" width="0" style="116" hidden="1" customWidth="1"/>
    <col min="14340" max="14340" width="7.140625" style="116" customWidth="1"/>
    <col min="14341" max="14341" width="4" style="116" customWidth="1"/>
    <col min="14342" max="14342" width="21.140625" style="116" customWidth="1"/>
    <col min="14343" max="14343" width="9.140625" style="116" customWidth="1"/>
    <col min="14344" max="14344" width="8.140625" style="116" customWidth="1"/>
    <col min="14345" max="14345" width="1" style="116" customWidth="1"/>
    <col min="14346" max="14346" width="0.85546875" style="116" customWidth="1"/>
    <col min="14347" max="14347" width="5.140625" style="116" customWidth="1"/>
    <col min="14348" max="14348" width="15.28515625" style="116" customWidth="1"/>
    <col min="14349" max="14349" width="4" style="116" customWidth="1"/>
    <col min="14350" max="14350" width="1" style="116" customWidth="1"/>
    <col min="14351" max="14351" width="2.140625" style="116" customWidth="1"/>
    <col min="14352" max="14352" width="1.5703125" style="116" customWidth="1"/>
    <col min="14353" max="14353" width="6.5703125" style="116" customWidth="1"/>
    <col min="14354" max="14592" width="8.85546875" style="116"/>
    <col min="14593" max="14593" width="6.5703125" style="116" customWidth="1"/>
    <col min="14594" max="14595" width="0" style="116" hidden="1" customWidth="1"/>
    <col min="14596" max="14596" width="7.140625" style="116" customWidth="1"/>
    <col min="14597" max="14597" width="4" style="116" customWidth="1"/>
    <col min="14598" max="14598" width="21.140625" style="116" customWidth="1"/>
    <col min="14599" max="14599" width="9.140625" style="116" customWidth="1"/>
    <col min="14600" max="14600" width="8.140625" style="116" customWidth="1"/>
    <col min="14601" max="14601" width="1" style="116" customWidth="1"/>
    <col min="14602" max="14602" width="0.85546875" style="116" customWidth="1"/>
    <col min="14603" max="14603" width="5.140625" style="116" customWidth="1"/>
    <col min="14604" max="14604" width="15.28515625" style="116" customWidth="1"/>
    <col min="14605" max="14605" width="4" style="116" customWidth="1"/>
    <col min="14606" max="14606" width="1" style="116" customWidth="1"/>
    <col min="14607" max="14607" width="2.140625" style="116" customWidth="1"/>
    <col min="14608" max="14608" width="1.5703125" style="116" customWidth="1"/>
    <col min="14609" max="14609" width="6.5703125" style="116" customWidth="1"/>
    <col min="14610" max="14848" width="8.85546875" style="116"/>
    <col min="14849" max="14849" width="6.5703125" style="116" customWidth="1"/>
    <col min="14850" max="14851" width="0" style="116" hidden="1" customWidth="1"/>
    <col min="14852" max="14852" width="7.140625" style="116" customWidth="1"/>
    <col min="14853" max="14853" width="4" style="116" customWidth="1"/>
    <col min="14854" max="14854" width="21.140625" style="116" customWidth="1"/>
    <col min="14855" max="14855" width="9.140625" style="116" customWidth="1"/>
    <col min="14856" max="14856" width="8.140625" style="116" customWidth="1"/>
    <col min="14857" max="14857" width="1" style="116" customWidth="1"/>
    <col min="14858" max="14858" width="0.85546875" style="116" customWidth="1"/>
    <col min="14859" max="14859" width="5.140625" style="116" customWidth="1"/>
    <col min="14860" max="14860" width="15.28515625" style="116" customWidth="1"/>
    <col min="14861" max="14861" width="4" style="116" customWidth="1"/>
    <col min="14862" max="14862" width="1" style="116" customWidth="1"/>
    <col min="14863" max="14863" width="2.140625" style="116" customWidth="1"/>
    <col min="14864" max="14864" width="1.5703125" style="116" customWidth="1"/>
    <col min="14865" max="14865" width="6.5703125" style="116" customWidth="1"/>
    <col min="14866" max="15104" width="8.85546875" style="116"/>
    <col min="15105" max="15105" width="6.5703125" style="116" customWidth="1"/>
    <col min="15106" max="15107" width="0" style="116" hidden="1" customWidth="1"/>
    <col min="15108" max="15108" width="7.140625" style="116" customWidth="1"/>
    <col min="15109" max="15109" width="4" style="116" customWidth="1"/>
    <col min="15110" max="15110" width="21.140625" style="116" customWidth="1"/>
    <col min="15111" max="15111" width="9.140625" style="116" customWidth="1"/>
    <col min="15112" max="15112" width="8.140625" style="116" customWidth="1"/>
    <col min="15113" max="15113" width="1" style="116" customWidth="1"/>
    <col min="15114" max="15114" width="0.85546875" style="116" customWidth="1"/>
    <col min="15115" max="15115" width="5.140625" style="116" customWidth="1"/>
    <col min="15116" max="15116" width="15.28515625" style="116" customWidth="1"/>
    <col min="15117" max="15117" width="4" style="116" customWidth="1"/>
    <col min="15118" max="15118" width="1" style="116" customWidth="1"/>
    <col min="15119" max="15119" width="2.140625" style="116" customWidth="1"/>
    <col min="15120" max="15120" width="1.5703125" style="116" customWidth="1"/>
    <col min="15121" max="15121" width="6.5703125" style="116" customWidth="1"/>
    <col min="15122" max="15360" width="8.85546875" style="116"/>
    <col min="15361" max="15361" width="6.5703125" style="116" customWidth="1"/>
    <col min="15362" max="15363" width="0" style="116" hidden="1" customWidth="1"/>
    <col min="15364" max="15364" width="7.140625" style="116" customWidth="1"/>
    <col min="15365" max="15365" width="4" style="116" customWidth="1"/>
    <col min="15366" max="15366" width="21.140625" style="116" customWidth="1"/>
    <col min="15367" max="15367" width="9.140625" style="116" customWidth="1"/>
    <col min="15368" max="15368" width="8.140625" style="116" customWidth="1"/>
    <col min="15369" max="15369" width="1" style="116" customWidth="1"/>
    <col min="15370" max="15370" width="0.85546875" style="116" customWidth="1"/>
    <col min="15371" max="15371" width="5.140625" style="116" customWidth="1"/>
    <col min="15372" max="15372" width="15.28515625" style="116" customWidth="1"/>
    <col min="15373" max="15373" width="4" style="116" customWidth="1"/>
    <col min="15374" max="15374" width="1" style="116" customWidth="1"/>
    <col min="15375" max="15375" width="2.140625" style="116" customWidth="1"/>
    <col min="15376" max="15376" width="1.5703125" style="116" customWidth="1"/>
    <col min="15377" max="15377" width="6.5703125" style="116" customWidth="1"/>
    <col min="15378" max="15616" width="8.85546875" style="116"/>
    <col min="15617" max="15617" width="6.5703125" style="116" customWidth="1"/>
    <col min="15618" max="15619" width="0" style="116" hidden="1" customWidth="1"/>
    <col min="15620" max="15620" width="7.140625" style="116" customWidth="1"/>
    <col min="15621" max="15621" width="4" style="116" customWidth="1"/>
    <col min="15622" max="15622" width="21.140625" style="116" customWidth="1"/>
    <col min="15623" max="15623" width="9.140625" style="116" customWidth="1"/>
    <col min="15624" max="15624" width="8.140625" style="116" customWidth="1"/>
    <col min="15625" max="15625" width="1" style="116" customWidth="1"/>
    <col min="15626" max="15626" width="0.85546875" style="116" customWidth="1"/>
    <col min="15627" max="15627" width="5.140625" style="116" customWidth="1"/>
    <col min="15628" max="15628" width="15.28515625" style="116" customWidth="1"/>
    <col min="15629" max="15629" width="4" style="116" customWidth="1"/>
    <col min="15630" max="15630" width="1" style="116" customWidth="1"/>
    <col min="15631" max="15631" width="2.140625" style="116" customWidth="1"/>
    <col min="15632" max="15632" width="1.5703125" style="116" customWidth="1"/>
    <col min="15633" max="15633" width="6.5703125" style="116" customWidth="1"/>
    <col min="15634" max="15872" width="8.85546875" style="116"/>
    <col min="15873" max="15873" width="6.5703125" style="116" customWidth="1"/>
    <col min="15874" max="15875" width="0" style="116" hidden="1" customWidth="1"/>
    <col min="15876" max="15876" width="7.140625" style="116" customWidth="1"/>
    <col min="15877" max="15877" width="4" style="116" customWidth="1"/>
    <col min="15878" max="15878" width="21.140625" style="116" customWidth="1"/>
    <col min="15879" max="15879" width="9.140625" style="116" customWidth="1"/>
    <col min="15880" max="15880" width="8.140625" style="116" customWidth="1"/>
    <col min="15881" max="15881" width="1" style="116" customWidth="1"/>
    <col min="15882" max="15882" width="0.85546875" style="116" customWidth="1"/>
    <col min="15883" max="15883" width="5.140625" style="116" customWidth="1"/>
    <col min="15884" max="15884" width="15.28515625" style="116" customWidth="1"/>
    <col min="15885" max="15885" width="4" style="116" customWidth="1"/>
    <col min="15886" max="15886" width="1" style="116" customWidth="1"/>
    <col min="15887" max="15887" width="2.140625" style="116" customWidth="1"/>
    <col min="15888" max="15888" width="1.5703125" style="116" customWidth="1"/>
    <col min="15889" max="15889" width="6.5703125" style="116" customWidth="1"/>
    <col min="15890" max="16128" width="8.85546875" style="116"/>
    <col min="16129" max="16129" width="6.5703125" style="116" customWidth="1"/>
    <col min="16130" max="16131" width="0" style="116" hidden="1" customWidth="1"/>
    <col min="16132" max="16132" width="7.140625" style="116" customWidth="1"/>
    <col min="16133" max="16133" width="4" style="116" customWidth="1"/>
    <col min="16134" max="16134" width="21.140625" style="116" customWidth="1"/>
    <col min="16135" max="16135" width="9.140625" style="116" customWidth="1"/>
    <col min="16136" max="16136" width="8.140625" style="116" customWidth="1"/>
    <col min="16137" max="16137" width="1" style="116" customWidth="1"/>
    <col min="16138" max="16138" width="0.85546875" style="116" customWidth="1"/>
    <col min="16139" max="16139" width="5.140625" style="116" customWidth="1"/>
    <col min="16140" max="16140" width="15.28515625" style="116" customWidth="1"/>
    <col min="16141" max="16141" width="4" style="116" customWidth="1"/>
    <col min="16142" max="16142" width="1" style="116" customWidth="1"/>
    <col min="16143" max="16143" width="2.140625" style="116" customWidth="1"/>
    <col min="16144" max="16144" width="1.5703125" style="116" customWidth="1"/>
    <col min="16145" max="16145" width="6.5703125" style="116" customWidth="1"/>
    <col min="16146" max="16384" width="8.85546875" style="116"/>
  </cols>
  <sheetData>
    <row r="1" spans="1:25" ht="15.6" customHeight="1">
      <c r="A1" s="356" t="s">
        <v>149</v>
      </c>
      <c r="B1" s="356"/>
      <c r="C1" s="356"/>
      <c r="D1" s="356"/>
      <c r="E1" s="356"/>
      <c r="F1" s="356"/>
      <c r="G1" s="356"/>
      <c r="J1" s="357" t="s">
        <v>150</v>
      </c>
      <c r="K1" s="357"/>
      <c r="L1" s="357"/>
      <c r="M1" s="357"/>
      <c r="O1" s="358">
        <v>44926</v>
      </c>
      <c r="P1" s="358"/>
      <c r="Q1" s="358"/>
    </row>
    <row r="3" spans="1:25" ht="15.6" customHeight="1">
      <c r="B3" s="357" t="s">
        <v>151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5" spans="1:25" ht="15.6" customHeight="1">
      <c r="A5" s="359" t="s">
        <v>152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</row>
    <row r="6" spans="1:25" ht="15.6" customHeight="1">
      <c r="A6" s="354" t="s">
        <v>402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1:25" ht="15.6" customHeight="1">
      <c r="A7" s="354" t="s">
        <v>153</v>
      </c>
      <c r="B7" s="354"/>
      <c r="C7" s="354"/>
      <c r="D7" s="354" t="s">
        <v>154</v>
      </c>
      <c r="E7" s="354"/>
      <c r="F7" s="354"/>
      <c r="G7" s="354"/>
      <c r="H7" s="354"/>
      <c r="I7" s="354"/>
      <c r="J7" s="354"/>
    </row>
    <row r="8" spans="1:25" ht="15.6" customHeight="1">
      <c r="A8" s="354" t="s">
        <v>155</v>
      </c>
      <c r="B8" s="354"/>
      <c r="C8" s="354"/>
      <c r="D8" s="354" t="s">
        <v>156</v>
      </c>
      <c r="E8" s="354"/>
      <c r="F8" s="354"/>
    </row>
    <row r="9" spans="1:25" ht="15.6" customHeight="1">
      <c r="A9" s="355" t="s">
        <v>157</v>
      </c>
      <c r="B9" s="355"/>
      <c r="C9" s="355"/>
      <c r="D9" s="355"/>
      <c r="E9" s="355"/>
      <c r="F9" s="355" t="s">
        <v>158</v>
      </c>
      <c r="G9" s="355"/>
      <c r="H9" s="355"/>
      <c r="I9" s="117"/>
      <c r="J9" s="117"/>
      <c r="K9" s="117"/>
      <c r="L9" s="117"/>
      <c r="M9" s="117"/>
      <c r="N9" s="117"/>
      <c r="O9" s="117"/>
      <c r="P9" s="117"/>
      <c r="Q9" s="117"/>
    </row>
    <row r="10" spans="1:25" ht="15.6" customHeight="1">
      <c r="A10" s="363" t="s">
        <v>159</v>
      </c>
      <c r="B10" s="363"/>
      <c r="C10" s="363"/>
      <c r="D10" s="363" t="s">
        <v>160</v>
      </c>
      <c r="E10" s="363"/>
      <c r="F10" s="363"/>
      <c r="G10" s="363"/>
      <c r="H10" s="363" t="s">
        <v>161</v>
      </c>
      <c r="I10" s="363"/>
      <c r="J10" s="363"/>
      <c r="K10" s="363"/>
      <c r="L10" s="125" t="s">
        <v>162</v>
      </c>
      <c r="M10" s="363" t="s">
        <v>163</v>
      </c>
      <c r="N10" s="363"/>
      <c r="O10" s="363"/>
      <c r="P10" s="363"/>
      <c r="Q10" s="363"/>
    </row>
    <row r="11" spans="1:25" ht="15.6" customHeight="1">
      <c r="A11" s="364" t="s">
        <v>164</v>
      </c>
      <c r="B11" s="364"/>
      <c r="C11" s="364"/>
      <c r="D11" s="364" t="s">
        <v>165</v>
      </c>
      <c r="E11" s="364"/>
      <c r="F11" s="364"/>
      <c r="G11" s="364"/>
      <c r="H11" s="365" t="s">
        <v>166</v>
      </c>
      <c r="I11" s="365"/>
      <c r="J11" s="365"/>
      <c r="K11" s="365"/>
      <c r="L11" s="121">
        <v>300000</v>
      </c>
      <c r="M11" s="366">
        <v>-300000</v>
      </c>
      <c r="N11" s="366"/>
      <c r="O11" s="366"/>
      <c r="P11" s="366"/>
      <c r="Q11" s="366"/>
      <c r="Y11" s="135"/>
    </row>
    <row r="12" spans="1:25" ht="15.6" customHeight="1">
      <c r="A12" s="360" t="s">
        <v>167</v>
      </c>
      <c r="B12" s="360"/>
      <c r="C12" s="360"/>
      <c r="D12" s="360" t="s">
        <v>168</v>
      </c>
      <c r="E12" s="360"/>
      <c r="F12" s="360"/>
      <c r="G12" s="360"/>
      <c r="H12" s="361" t="s">
        <v>166</v>
      </c>
      <c r="I12" s="361"/>
      <c r="J12" s="361"/>
      <c r="K12" s="361"/>
      <c r="L12" s="118">
        <v>29724</v>
      </c>
      <c r="M12" s="362">
        <v>-29724</v>
      </c>
      <c r="N12" s="362"/>
      <c r="O12" s="362"/>
      <c r="P12" s="362"/>
      <c r="Q12" s="362"/>
      <c r="Y12" s="135"/>
    </row>
    <row r="13" spans="1:25" ht="15.6" customHeight="1">
      <c r="A13" s="360" t="s">
        <v>169</v>
      </c>
      <c r="B13" s="360"/>
      <c r="C13" s="360"/>
      <c r="D13" s="360" t="s">
        <v>170</v>
      </c>
      <c r="E13" s="360"/>
      <c r="F13" s="360"/>
      <c r="G13" s="360"/>
      <c r="H13" s="361" t="s">
        <v>166</v>
      </c>
      <c r="I13" s="361"/>
      <c r="J13" s="361"/>
      <c r="K13" s="361"/>
      <c r="L13" s="118">
        <v>50000</v>
      </c>
      <c r="M13" s="362">
        <v>-50000</v>
      </c>
      <c r="N13" s="362"/>
      <c r="O13" s="362"/>
      <c r="P13" s="362"/>
      <c r="Q13" s="362"/>
      <c r="Y13" s="135"/>
    </row>
    <row r="14" spans="1:25" ht="15.6" customHeight="1">
      <c r="A14" s="360" t="s">
        <v>171</v>
      </c>
      <c r="B14" s="360"/>
      <c r="C14" s="360"/>
      <c r="D14" s="360" t="s">
        <v>172</v>
      </c>
      <c r="E14" s="360"/>
      <c r="F14" s="360"/>
      <c r="G14" s="360"/>
      <c r="H14" s="361" t="s">
        <v>166</v>
      </c>
      <c r="I14" s="361"/>
      <c r="J14" s="361"/>
      <c r="K14" s="361"/>
      <c r="L14" s="118">
        <v>289</v>
      </c>
      <c r="M14" s="362">
        <v>-289</v>
      </c>
      <c r="N14" s="362"/>
      <c r="O14" s="362"/>
      <c r="P14" s="362"/>
      <c r="Q14" s="362"/>
      <c r="Y14" s="135"/>
    </row>
    <row r="15" spans="1:25" ht="15.6" customHeight="1">
      <c r="A15" s="360" t="s">
        <v>173</v>
      </c>
      <c r="B15" s="360"/>
      <c r="C15" s="360"/>
      <c r="D15" s="360" t="s">
        <v>174</v>
      </c>
      <c r="E15" s="360"/>
      <c r="F15" s="360"/>
      <c r="G15" s="360"/>
      <c r="H15" s="361" t="s">
        <v>166</v>
      </c>
      <c r="I15" s="361"/>
      <c r="J15" s="361"/>
      <c r="K15" s="361"/>
      <c r="L15" s="118">
        <v>18236.599999999999</v>
      </c>
      <c r="M15" s="362">
        <v>-18236.599999999999</v>
      </c>
      <c r="N15" s="362"/>
      <c r="O15" s="362"/>
      <c r="P15" s="362"/>
      <c r="Q15" s="362"/>
      <c r="Y15" s="135"/>
    </row>
    <row r="16" spans="1:25" ht="15.6" customHeight="1">
      <c r="A16" s="360" t="s">
        <v>175</v>
      </c>
      <c r="B16" s="360"/>
      <c r="C16" s="360"/>
      <c r="D16" s="360" t="s">
        <v>176</v>
      </c>
      <c r="E16" s="360"/>
      <c r="F16" s="360"/>
      <c r="G16" s="360"/>
      <c r="H16" s="361" t="s">
        <v>166</v>
      </c>
      <c r="I16" s="361"/>
      <c r="J16" s="361"/>
      <c r="K16" s="361"/>
      <c r="L16" s="118">
        <v>19798.63</v>
      </c>
      <c r="M16" s="362">
        <v>-19798.63</v>
      </c>
      <c r="N16" s="362"/>
      <c r="O16" s="362"/>
      <c r="P16" s="362"/>
      <c r="Q16" s="362"/>
      <c r="Y16" s="135"/>
    </row>
    <row r="17" spans="1:25" ht="15.6" customHeight="1">
      <c r="A17" s="367"/>
      <c r="B17" s="367"/>
      <c r="C17" s="367"/>
      <c r="D17" s="367"/>
      <c r="E17" s="368" t="s">
        <v>177</v>
      </c>
      <c r="F17" s="368"/>
      <c r="G17" s="368"/>
      <c r="H17" s="369">
        <v>0</v>
      </c>
      <c r="I17" s="369"/>
      <c r="J17" s="369"/>
      <c r="K17" s="369"/>
      <c r="L17" s="126">
        <v>418048.23</v>
      </c>
      <c r="M17" s="369">
        <v>-418048.23</v>
      </c>
      <c r="N17" s="369"/>
      <c r="O17" s="369"/>
      <c r="P17" s="369"/>
      <c r="Q17" s="369"/>
      <c r="Y17" s="135"/>
    </row>
    <row r="18" spans="1:25" ht="15.6" customHeight="1">
      <c r="A18" s="364" t="s">
        <v>178</v>
      </c>
      <c r="B18" s="364"/>
      <c r="C18" s="364"/>
      <c r="D18" s="364" t="s">
        <v>179</v>
      </c>
      <c r="E18" s="364"/>
      <c r="F18" s="364"/>
      <c r="G18" s="364"/>
      <c r="H18" s="371">
        <v>2600</v>
      </c>
      <c r="I18" s="371"/>
      <c r="J18" s="371"/>
      <c r="K18" s="371"/>
      <c r="L18" s="120" t="s">
        <v>166</v>
      </c>
      <c r="M18" s="366">
        <v>2600</v>
      </c>
      <c r="N18" s="366"/>
      <c r="O18" s="366"/>
      <c r="P18" s="366"/>
      <c r="Q18" s="366"/>
      <c r="Y18" s="135"/>
    </row>
    <row r="19" spans="1:25" ht="15.6" customHeight="1">
      <c r="A19" s="360" t="s">
        <v>180</v>
      </c>
      <c r="B19" s="360"/>
      <c r="C19" s="360"/>
      <c r="D19" s="360" t="s">
        <v>181</v>
      </c>
      <c r="E19" s="360"/>
      <c r="F19" s="360"/>
      <c r="G19" s="360"/>
      <c r="H19" s="370">
        <v>37000</v>
      </c>
      <c r="I19" s="370"/>
      <c r="J19" s="370"/>
      <c r="K19" s="370"/>
      <c r="L19" s="119" t="s">
        <v>166</v>
      </c>
      <c r="M19" s="362">
        <v>37000</v>
      </c>
      <c r="N19" s="362"/>
      <c r="O19" s="362"/>
      <c r="P19" s="362"/>
      <c r="Q19" s="362"/>
      <c r="Y19" s="135"/>
    </row>
    <row r="20" spans="1:25" ht="15.6" customHeight="1">
      <c r="A20" s="360" t="s">
        <v>182</v>
      </c>
      <c r="B20" s="360"/>
      <c r="C20" s="360"/>
      <c r="D20" s="360" t="s">
        <v>183</v>
      </c>
      <c r="E20" s="360"/>
      <c r="F20" s="360"/>
      <c r="G20" s="360"/>
      <c r="H20" s="370">
        <v>430000</v>
      </c>
      <c r="I20" s="370"/>
      <c r="J20" s="370"/>
      <c r="K20" s="370"/>
      <c r="L20" s="119" t="s">
        <v>166</v>
      </c>
      <c r="M20" s="362">
        <v>430000</v>
      </c>
      <c r="N20" s="362"/>
      <c r="O20" s="362"/>
      <c r="P20" s="362"/>
      <c r="Q20" s="362"/>
      <c r="Y20" s="135"/>
    </row>
    <row r="21" spans="1:25" ht="15.6" customHeight="1">
      <c r="A21" s="360" t="s">
        <v>184</v>
      </c>
      <c r="B21" s="360"/>
      <c r="C21" s="360"/>
      <c r="D21" s="360" t="s">
        <v>185</v>
      </c>
      <c r="E21" s="360"/>
      <c r="F21" s="360"/>
      <c r="G21" s="360"/>
      <c r="H21" s="370">
        <v>98672</v>
      </c>
      <c r="I21" s="370"/>
      <c r="J21" s="370"/>
      <c r="K21" s="370"/>
      <c r="L21" s="119" t="s">
        <v>166</v>
      </c>
      <c r="M21" s="362">
        <v>98672</v>
      </c>
      <c r="N21" s="362"/>
      <c r="O21" s="362"/>
      <c r="P21" s="362"/>
      <c r="Q21" s="362"/>
      <c r="Y21" s="135"/>
    </row>
    <row r="22" spans="1:25" ht="15.6" customHeight="1">
      <c r="A22" s="360" t="s">
        <v>186</v>
      </c>
      <c r="B22" s="360"/>
      <c r="C22" s="360"/>
      <c r="D22" s="360" t="s">
        <v>187</v>
      </c>
      <c r="E22" s="360"/>
      <c r="F22" s="360"/>
      <c r="G22" s="360"/>
      <c r="H22" s="370">
        <v>65080</v>
      </c>
      <c r="I22" s="370"/>
      <c r="J22" s="370"/>
      <c r="K22" s="370"/>
      <c r="L22" s="119" t="s">
        <v>166</v>
      </c>
      <c r="M22" s="362">
        <v>65080</v>
      </c>
      <c r="N22" s="362"/>
      <c r="O22" s="362"/>
      <c r="P22" s="362"/>
      <c r="Q22" s="362"/>
      <c r="Y22" s="135"/>
    </row>
    <row r="23" spans="1:25" ht="15.6" customHeight="1">
      <c r="A23" s="360" t="s">
        <v>188</v>
      </c>
      <c r="B23" s="360"/>
      <c r="C23" s="360"/>
      <c r="D23" s="360" t="s">
        <v>189</v>
      </c>
      <c r="E23" s="360"/>
      <c r="F23" s="360"/>
      <c r="G23" s="360"/>
      <c r="H23" s="370">
        <v>50360</v>
      </c>
      <c r="I23" s="370"/>
      <c r="J23" s="370"/>
      <c r="K23" s="370"/>
      <c r="L23" s="119" t="s">
        <v>166</v>
      </c>
      <c r="M23" s="362">
        <v>50360</v>
      </c>
      <c r="N23" s="362"/>
      <c r="O23" s="362"/>
      <c r="P23" s="362"/>
      <c r="Q23" s="362"/>
      <c r="Y23" s="135"/>
    </row>
    <row r="24" spans="1:25" ht="15.6" customHeight="1">
      <c r="A24" s="360" t="s">
        <v>190</v>
      </c>
      <c r="B24" s="360"/>
      <c r="C24" s="360"/>
      <c r="D24" s="360" t="s">
        <v>191</v>
      </c>
      <c r="E24" s="360"/>
      <c r="F24" s="360"/>
      <c r="G24" s="360"/>
      <c r="H24" s="370">
        <v>22600</v>
      </c>
      <c r="I24" s="370"/>
      <c r="J24" s="370"/>
      <c r="K24" s="370"/>
      <c r="L24" s="119" t="s">
        <v>166</v>
      </c>
      <c r="M24" s="362">
        <v>22600</v>
      </c>
      <c r="N24" s="362"/>
      <c r="O24" s="362"/>
      <c r="P24" s="362"/>
      <c r="Q24" s="362"/>
      <c r="Y24" s="135"/>
    </row>
    <row r="25" spans="1:25" ht="15.6" customHeight="1">
      <c r="A25" s="360" t="s">
        <v>192</v>
      </c>
      <c r="B25" s="360"/>
      <c r="C25" s="360"/>
      <c r="D25" s="360" t="s">
        <v>193</v>
      </c>
      <c r="E25" s="360"/>
      <c r="F25" s="360"/>
      <c r="G25" s="360"/>
      <c r="H25" s="370">
        <v>10500</v>
      </c>
      <c r="I25" s="370"/>
      <c r="J25" s="370"/>
      <c r="K25" s="370"/>
      <c r="L25" s="119" t="s">
        <v>166</v>
      </c>
      <c r="M25" s="362">
        <v>10500</v>
      </c>
      <c r="N25" s="362"/>
      <c r="O25" s="362"/>
      <c r="P25" s="362"/>
      <c r="Q25" s="362"/>
      <c r="Y25" s="135"/>
    </row>
    <row r="26" spans="1:25" ht="15.6" customHeight="1">
      <c r="A26" s="360" t="s">
        <v>194</v>
      </c>
      <c r="B26" s="360"/>
      <c r="C26" s="360"/>
      <c r="D26" s="360" t="s">
        <v>195</v>
      </c>
      <c r="E26" s="360"/>
      <c r="F26" s="360"/>
      <c r="G26" s="360"/>
      <c r="H26" s="370">
        <v>2640</v>
      </c>
      <c r="I26" s="370"/>
      <c r="J26" s="370"/>
      <c r="K26" s="370"/>
      <c r="L26" s="119" t="s">
        <v>166</v>
      </c>
      <c r="M26" s="362">
        <v>2640</v>
      </c>
      <c r="N26" s="362"/>
      <c r="O26" s="362"/>
      <c r="P26" s="362"/>
      <c r="Q26" s="362"/>
      <c r="Y26" s="135"/>
    </row>
    <row r="27" spans="1:25" ht="15.6" customHeight="1">
      <c r="A27" s="360" t="s">
        <v>196</v>
      </c>
      <c r="B27" s="360"/>
      <c r="C27" s="360"/>
      <c r="D27" s="360" t="s">
        <v>197</v>
      </c>
      <c r="E27" s="360"/>
      <c r="F27" s="360"/>
      <c r="G27" s="360"/>
      <c r="H27" s="361" t="s">
        <v>166</v>
      </c>
      <c r="I27" s="361"/>
      <c r="J27" s="361"/>
      <c r="K27" s="361"/>
      <c r="L27" s="118">
        <v>2022.02</v>
      </c>
      <c r="M27" s="362">
        <v>-2022.02</v>
      </c>
      <c r="N27" s="362"/>
      <c r="O27" s="362"/>
      <c r="P27" s="362"/>
      <c r="Q27" s="362"/>
      <c r="Y27" s="135"/>
    </row>
    <row r="28" spans="1:25" ht="15.6" customHeight="1">
      <c r="A28" s="360" t="s">
        <v>198</v>
      </c>
      <c r="B28" s="360"/>
      <c r="C28" s="360"/>
      <c r="D28" s="360" t="s">
        <v>199</v>
      </c>
      <c r="E28" s="360"/>
      <c r="F28" s="360"/>
      <c r="G28" s="360"/>
      <c r="H28" s="361" t="s">
        <v>166</v>
      </c>
      <c r="I28" s="361"/>
      <c r="J28" s="361"/>
      <c r="K28" s="361"/>
      <c r="L28" s="118">
        <v>84300</v>
      </c>
      <c r="M28" s="362">
        <v>-84300</v>
      </c>
      <c r="N28" s="362"/>
      <c r="O28" s="362"/>
      <c r="P28" s="362"/>
      <c r="Q28" s="362"/>
      <c r="Y28" s="135"/>
    </row>
    <row r="29" spans="1:25" ht="15.6" customHeight="1">
      <c r="A29" s="360" t="s">
        <v>200</v>
      </c>
      <c r="B29" s="360"/>
      <c r="C29" s="360"/>
      <c r="D29" s="360" t="s">
        <v>201</v>
      </c>
      <c r="E29" s="360"/>
      <c r="F29" s="360"/>
      <c r="G29" s="360"/>
      <c r="H29" s="361" t="s">
        <v>166</v>
      </c>
      <c r="I29" s="361"/>
      <c r="J29" s="361"/>
      <c r="K29" s="361"/>
      <c r="L29" s="118">
        <v>46639.56</v>
      </c>
      <c r="M29" s="362">
        <v>-46639.56</v>
      </c>
      <c r="N29" s="362"/>
      <c r="O29" s="362"/>
      <c r="P29" s="362"/>
      <c r="Q29" s="362"/>
      <c r="Y29" s="135"/>
    </row>
    <row r="30" spans="1:25" ht="15.6" customHeight="1">
      <c r="A30" s="360" t="s">
        <v>202</v>
      </c>
      <c r="B30" s="360"/>
      <c r="C30" s="360"/>
      <c r="D30" s="360" t="s">
        <v>203</v>
      </c>
      <c r="E30" s="360"/>
      <c r="F30" s="360"/>
      <c r="G30" s="360"/>
      <c r="H30" s="361" t="s">
        <v>166</v>
      </c>
      <c r="I30" s="361"/>
      <c r="J30" s="361"/>
      <c r="K30" s="361"/>
      <c r="L30" s="118">
        <v>18495.810000000001</v>
      </c>
      <c r="M30" s="362">
        <v>-18495.810000000001</v>
      </c>
      <c r="N30" s="362"/>
      <c r="O30" s="362"/>
      <c r="P30" s="362"/>
      <c r="Q30" s="362"/>
      <c r="Y30" s="135"/>
    </row>
    <row r="31" spans="1:25" ht="15.6" customHeight="1">
      <c r="A31" s="360" t="s">
        <v>204</v>
      </c>
      <c r="B31" s="360"/>
      <c r="C31" s="360"/>
      <c r="D31" s="360" t="s">
        <v>205</v>
      </c>
      <c r="E31" s="360"/>
      <c r="F31" s="360"/>
      <c r="G31" s="360"/>
      <c r="H31" s="361" t="s">
        <v>166</v>
      </c>
      <c r="I31" s="361"/>
      <c r="J31" s="361"/>
      <c r="K31" s="361"/>
      <c r="L31" s="118">
        <v>20305.54</v>
      </c>
      <c r="M31" s="362">
        <v>-20305.54</v>
      </c>
      <c r="N31" s="362"/>
      <c r="O31" s="362"/>
      <c r="P31" s="362"/>
      <c r="Q31" s="362"/>
      <c r="Y31" s="135"/>
    </row>
    <row r="32" spans="1:25" ht="15.6" customHeight="1">
      <c r="A32" s="360" t="s">
        <v>206</v>
      </c>
      <c r="B32" s="360"/>
      <c r="C32" s="360"/>
      <c r="D32" s="360" t="s">
        <v>207</v>
      </c>
      <c r="E32" s="360"/>
      <c r="F32" s="360"/>
      <c r="G32" s="360"/>
      <c r="H32" s="361" t="s">
        <v>166</v>
      </c>
      <c r="I32" s="361"/>
      <c r="J32" s="361"/>
      <c r="K32" s="361"/>
      <c r="L32" s="118">
        <v>16950</v>
      </c>
      <c r="M32" s="362">
        <v>-16950</v>
      </c>
      <c r="N32" s="362"/>
      <c r="O32" s="362"/>
      <c r="P32" s="362"/>
      <c r="Q32" s="362"/>
      <c r="Y32" s="135"/>
    </row>
    <row r="33" spans="1:25" ht="15.6" customHeight="1">
      <c r="A33" s="367"/>
      <c r="B33" s="367"/>
      <c r="C33" s="367"/>
      <c r="D33" s="367"/>
      <c r="E33" s="368" t="s">
        <v>208</v>
      </c>
      <c r="F33" s="368"/>
      <c r="G33" s="368"/>
      <c r="H33" s="369">
        <v>719452</v>
      </c>
      <c r="I33" s="369"/>
      <c r="J33" s="369"/>
      <c r="K33" s="369"/>
      <c r="L33" s="126">
        <v>188712.93</v>
      </c>
      <c r="M33" s="369">
        <v>530739.06999999995</v>
      </c>
      <c r="N33" s="369"/>
      <c r="O33" s="369"/>
      <c r="P33" s="369"/>
      <c r="Q33" s="369"/>
      <c r="Y33" s="135"/>
    </row>
    <row r="34" spans="1:25" ht="15.6" customHeight="1">
      <c r="A34" s="364" t="s">
        <v>209</v>
      </c>
      <c r="B34" s="364"/>
      <c r="C34" s="364"/>
      <c r="D34" s="364" t="s">
        <v>210</v>
      </c>
      <c r="E34" s="364"/>
      <c r="F34" s="364"/>
      <c r="G34" s="364"/>
      <c r="H34" s="371">
        <v>10415.4</v>
      </c>
      <c r="I34" s="371"/>
      <c r="J34" s="371"/>
      <c r="K34" s="371"/>
      <c r="L34" s="120" t="s">
        <v>166</v>
      </c>
      <c r="M34" s="366">
        <v>10415.4</v>
      </c>
      <c r="N34" s="366"/>
      <c r="O34" s="366"/>
      <c r="P34" s="366"/>
      <c r="Q34" s="366"/>
      <c r="Y34" s="135"/>
    </row>
    <row r="35" spans="1:25" ht="15.6" customHeight="1">
      <c r="A35" s="360" t="s">
        <v>211</v>
      </c>
      <c r="B35" s="360"/>
      <c r="C35" s="360"/>
      <c r="D35" s="360" t="s">
        <v>212</v>
      </c>
      <c r="E35" s="360"/>
      <c r="F35" s="360"/>
      <c r="G35" s="360"/>
      <c r="H35" s="370">
        <v>11112</v>
      </c>
      <c r="I35" s="370"/>
      <c r="J35" s="370"/>
      <c r="K35" s="370"/>
      <c r="L35" s="119" t="s">
        <v>166</v>
      </c>
      <c r="M35" s="362">
        <v>11112</v>
      </c>
      <c r="N35" s="362"/>
      <c r="O35" s="362"/>
      <c r="P35" s="362"/>
      <c r="Q35" s="362"/>
      <c r="Y35" s="135"/>
    </row>
    <row r="36" spans="1:25" ht="15.6" customHeight="1">
      <c r="A36" s="360" t="s">
        <v>213</v>
      </c>
      <c r="B36" s="360"/>
      <c r="C36" s="360"/>
      <c r="D36" s="360" t="s">
        <v>214</v>
      </c>
      <c r="E36" s="360"/>
      <c r="F36" s="360"/>
      <c r="G36" s="360"/>
      <c r="H36" s="370">
        <v>18320</v>
      </c>
      <c r="I36" s="370"/>
      <c r="J36" s="370"/>
      <c r="K36" s="370"/>
      <c r="L36" s="119" t="s">
        <v>166</v>
      </c>
      <c r="M36" s="362">
        <v>18320</v>
      </c>
      <c r="N36" s="362"/>
      <c r="O36" s="362"/>
      <c r="P36" s="362"/>
      <c r="Q36" s="362"/>
      <c r="Y36" s="135"/>
    </row>
    <row r="37" spans="1:25" ht="15.6" customHeight="1">
      <c r="A37" s="360" t="s">
        <v>215</v>
      </c>
      <c r="B37" s="360"/>
      <c r="C37" s="360"/>
      <c r="D37" s="360" t="s">
        <v>216</v>
      </c>
      <c r="E37" s="360"/>
      <c r="F37" s="360"/>
      <c r="G37" s="360"/>
      <c r="H37" s="370">
        <v>1605.5</v>
      </c>
      <c r="I37" s="370"/>
      <c r="J37" s="370"/>
      <c r="K37" s="370"/>
      <c r="L37" s="119" t="s">
        <v>166</v>
      </c>
      <c r="M37" s="362">
        <v>1605.5</v>
      </c>
      <c r="N37" s="362"/>
      <c r="O37" s="362"/>
      <c r="P37" s="362"/>
      <c r="Q37" s="362"/>
      <c r="Y37" s="135"/>
    </row>
    <row r="38" spans="1:25" ht="15.6" customHeight="1">
      <c r="A38" s="360" t="s">
        <v>217</v>
      </c>
      <c r="B38" s="360"/>
      <c r="C38" s="360"/>
      <c r="D38" s="360" t="s">
        <v>218</v>
      </c>
      <c r="E38" s="360"/>
      <c r="F38" s="360"/>
      <c r="G38" s="360"/>
      <c r="H38" s="370">
        <v>960</v>
      </c>
      <c r="I38" s="370"/>
      <c r="J38" s="370"/>
      <c r="K38" s="370"/>
      <c r="L38" s="119" t="s">
        <v>166</v>
      </c>
      <c r="M38" s="362">
        <v>960</v>
      </c>
      <c r="N38" s="362"/>
      <c r="O38" s="362"/>
      <c r="P38" s="362"/>
      <c r="Q38" s="362"/>
      <c r="Y38" s="135"/>
    </row>
    <row r="39" spans="1:25" ht="15.6" customHeight="1">
      <c r="A39" s="360" t="s">
        <v>219</v>
      </c>
      <c r="B39" s="360"/>
      <c r="C39" s="360"/>
      <c r="D39" s="360" t="s">
        <v>220</v>
      </c>
      <c r="E39" s="360"/>
      <c r="F39" s="360"/>
      <c r="G39" s="360"/>
      <c r="H39" s="370">
        <v>6198.6</v>
      </c>
      <c r="I39" s="370"/>
      <c r="J39" s="370"/>
      <c r="K39" s="370"/>
      <c r="L39" s="119" t="s">
        <v>166</v>
      </c>
      <c r="M39" s="362">
        <v>6198.6</v>
      </c>
      <c r="N39" s="362"/>
      <c r="O39" s="362"/>
      <c r="P39" s="362"/>
      <c r="Q39" s="362"/>
      <c r="Y39" s="135"/>
    </row>
    <row r="40" spans="1:25" ht="15.6" customHeight="1">
      <c r="A40" s="360" t="s">
        <v>221</v>
      </c>
      <c r="B40" s="360"/>
      <c r="C40" s="360"/>
      <c r="D40" s="360" t="s">
        <v>212</v>
      </c>
      <c r="E40" s="360"/>
      <c r="F40" s="360"/>
      <c r="G40" s="360"/>
      <c r="H40" s="370">
        <v>7923.11</v>
      </c>
      <c r="I40" s="370"/>
      <c r="J40" s="370"/>
      <c r="K40" s="370"/>
      <c r="L40" s="119" t="s">
        <v>166</v>
      </c>
      <c r="M40" s="362">
        <v>7923.11</v>
      </c>
      <c r="N40" s="362"/>
      <c r="O40" s="362"/>
      <c r="P40" s="362"/>
      <c r="Q40" s="362"/>
      <c r="Y40" s="135"/>
    </row>
    <row r="41" spans="1:25" ht="15.6" customHeight="1">
      <c r="A41" s="360" t="s">
        <v>222</v>
      </c>
      <c r="B41" s="360"/>
      <c r="C41" s="360"/>
      <c r="D41" s="360" t="s">
        <v>223</v>
      </c>
      <c r="E41" s="360"/>
      <c r="F41" s="360"/>
      <c r="G41" s="360"/>
      <c r="H41" s="370">
        <v>10820</v>
      </c>
      <c r="I41" s="370"/>
      <c r="J41" s="370"/>
      <c r="K41" s="370"/>
      <c r="L41" s="119" t="s">
        <v>166</v>
      </c>
      <c r="M41" s="362">
        <v>10820</v>
      </c>
      <c r="N41" s="362"/>
      <c r="O41" s="362"/>
      <c r="P41" s="362"/>
      <c r="Q41" s="362"/>
      <c r="Y41" s="135"/>
    </row>
    <row r="42" spans="1:25" ht="15.6" customHeight="1">
      <c r="A42" s="360" t="s">
        <v>224</v>
      </c>
      <c r="B42" s="360"/>
      <c r="C42" s="360"/>
      <c r="D42" s="360" t="s">
        <v>225</v>
      </c>
      <c r="E42" s="360"/>
      <c r="F42" s="360"/>
      <c r="G42" s="360"/>
      <c r="H42" s="370">
        <v>9935</v>
      </c>
      <c r="I42" s="370"/>
      <c r="J42" s="370"/>
      <c r="K42" s="370"/>
      <c r="L42" s="119" t="s">
        <v>166</v>
      </c>
      <c r="M42" s="362">
        <v>9935</v>
      </c>
      <c r="N42" s="362"/>
      <c r="O42" s="362"/>
      <c r="P42" s="362"/>
      <c r="Q42" s="362"/>
      <c r="Y42" s="135"/>
    </row>
    <row r="43" spans="1:25" ht="15.6" customHeight="1">
      <c r="A43" s="360" t="s">
        <v>226</v>
      </c>
      <c r="B43" s="360"/>
      <c r="C43" s="360"/>
      <c r="D43" s="360" t="s">
        <v>227</v>
      </c>
      <c r="E43" s="360"/>
      <c r="F43" s="360"/>
      <c r="G43" s="360"/>
      <c r="H43" s="370">
        <v>5357</v>
      </c>
      <c r="I43" s="370"/>
      <c r="J43" s="370"/>
      <c r="K43" s="370"/>
      <c r="L43" s="119" t="s">
        <v>166</v>
      </c>
      <c r="M43" s="362">
        <v>5357</v>
      </c>
      <c r="N43" s="362"/>
      <c r="O43" s="362"/>
      <c r="P43" s="362"/>
      <c r="Q43" s="362"/>
      <c r="Y43" s="135"/>
    </row>
    <row r="44" spans="1:25" ht="15.6" customHeight="1">
      <c r="A44" s="367"/>
      <c r="B44" s="367"/>
      <c r="C44" s="367"/>
      <c r="D44" s="367"/>
      <c r="E44" s="368" t="s">
        <v>228</v>
      </c>
      <c r="F44" s="368"/>
      <c r="G44" s="368"/>
      <c r="H44" s="369">
        <v>82646.61</v>
      </c>
      <c r="I44" s="369"/>
      <c r="J44" s="369"/>
      <c r="K44" s="369"/>
      <c r="L44" s="126">
        <v>0</v>
      </c>
      <c r="M44" s="369">
        <v>82646.61</v>
      </c>
      <c r="N44" s="369"/>
      <c r="O44" s="369"/>
      <c r="P44" s="369"/>
      <c r="Q44" s="369"/>
      <c r="Y44" s="135"/>
    </row>
    <row r="45" spans="1:25" ht="15.6" customHeight="1">
      <c r="A45" s="364" t="s">
        <v>229</v>
      </c>
      <c r="B45" s="364"/>
      <c r="C45" s="364"/>
      <c r="D45" s="364" t="s">
        <v>230</v>
      </c>
      <c r="E45" s="364"/>
      <c r="F45" s="364"/>
      <c r="G45" s="364"/>
      <c r="H45" s="365" t="s">
        <v>166</v>
      </c>
      <c r="I45" s="365"/>
      <c r="J45" s="365"/>
      <c r="K45" s="365"/>
      <c r="L45" s="121">
        <v>14781.11</v>
      </c>
      <c r="M45" s="366">
        <v>-14781.11</v>
      </c>
      <c r="N45" s="366"/>
      <c r="O45" s="366"/>
      <c r="P45" s="366"/>
      <c r="Q45" s="366"/>
      <c r="Y45" s="135"/>
    </row>
    <row r="46" spans="1:25" ht="15.6" customHeight="1">
      <c r="A46" s="360" t="s">
        <v>231</v>
      </c>
      <c r="B46" s="360"/>
      <c r="C46" s="360"/>
      <c r="D46" s="360" t="s">
        <v>232</v>
      </c>
      <c r="E46" s="360"/>
      <c r="F46" s="360"/>
      <c r="G46" s="360"/>
      <c r="H46" s="361" t="s">
        <v>166</v>
      </c>
      <c r="I46" s="361"/>
      <c r="J46" s="361"/>
      <c r="K46" s="361"/>
      <c r="L46" s="118">
        <v>5763.45</v>
      </c>
      <c r="M46" s="362">
        <v>-5763.45</v>
      </c>
      <c r="N46" s="362"/>
      <c r="O46" s="362"/>
      <c r="P46" s="362"/>
      <c r="Q46" s="362"/>
      <c r="Y46" s="135"/>
    </row>
    <row r="47" spans="1:25" ht="19.5" customHeight="1">
      <c r="A47" s="360" t="s">
        <v>233</v>
      </c>
      <c r="B47" s="360"/>
      <c r="C47" s="360"/>
      <c r="D47" s="360" t="s">
        <v>234</v>
      </c>
      <c r="E47" s="360"/>
      <c r="F47" s="360"/>
      <c r="G47" s="360"/>
      <c r="H47" s="370">
        <v>252</v>
      </c>
      <c r="I47" s="370"/>
      <c r="J47" s="370"/>
      <c r="K47" s="370"/>
      <c r="L47" s="119" t="s">
        <v>166</v>
      </c>
      <c r="M47" s="362">
        <v>252</v>
      </c>
      <c r="N47" s="362"/>
      <c r="O47" s="362"/>
      <c r="P47" s="362"/>
      <c r="Q47" s="362"/>
      <c r="Y47" s="135"/>
    </row>
    <row r="48" spans="1:25" ht="15.6" customHeight="1">
      <c r="A48" s="360" t="s">
        <v>235</v>
      </c>
      <c r="B48" s="360"/>
      <c r="C48" s="360"/>
      <c r="D48" s="360" t="s">
        <v>236</v>
      </c>
      <c r="E48" s="360"/>
      <c r="F48" s="360"/>
      <c r="G48" s="360"/>
      <c r="H48" s="370">
        <v>22860.5</v>
      </c>
      <c r="I48" s="370"/>
      <c r="J48" s="370"/>
      <c r="K48" s="370"/>
      <c r="L48" s="119" t="s">
        <v>166</v>
      </c>
      <c r="M48" s="362">
        <v>22860.5</v>
      </c>
      <c r="N48" s="362"/>
      <c r="O48" s="362"/>
      <c r="P48" s="362"/>
      <c r="Q48" s="362"/>
      <c r="Y48" s="135"/>
    </row>
    <row r="49" spans="1:25" ht="15.6" customHeight="1">
      <c r="A49" s="360" t="s">
        <v>237</v>
      </c>
      <c r="B49" s="360"/>
      <c r="C49" s="360"/>
      <c r="D49" s="360" t="s">
        <v>238</v>
      </c>
      <c r="E49" s="360"/>
      <c r="F49" s="360"/>
      <c r="G49" s="360"/>
      <c r="H49" s="370">
        <v>4875.8900000000003</v>
      </c>
      <c r="I49" s="370"/>
      <c r="J49" s="370"/>
      <c r="K49" s="370"/>
      <c r="L49" s="119" t="s">
        <v>166</v>
      </c>
      <c r="M49" s="362">
        <v>4875.8900000000003</v>
      </c>
      <c r="N49" s="362"/>
      <c r="O49" s="362"/>
      <c r="P49" s="362"/>
      <c r="Q49" s="362"/>
      <c r="Y49" s="135"/>
    </row>
    <row r="50" spans="1:25" ht="15.6" customHeight="1">
      <c r="A50" s="360" t="s">
        <v>239</v>
      </c>
      <c r="B50" s="360"/>
      <c r="C50" s="360"/>
      <c r="D50" s="360" t="s">
        <v>240</v>
      </c>
      <c r="E50" s="360"/>
      <c r="F50" s="360"/>
      <c r="G50" s="360"/>
      <c r="H50" s="370">
        <v>2087.7600000000002</v>
      </c>
      <c r="I50" s="370"/>
      <c r="J50" s="370"/>
      <c r="K50" s="370"/>
      <c r="L50" s="119" t="s">
        <v>166</v>
      </c>
      <c r="M50" s="362">
        <v>2087.7600000000002</v>
      </c>
      <c r="N50" s="362"/>
      <c r="O50" s="362"/>
      <c r="P50" s="362"/>
      <c r="Q50" s="362"/>
      <c r="Y50" s="135"/>
    </row>
    <row r="51" spans="1:25" ht="15.6" customHeight="1">
      <c r="A51" s="360" t="s">
        <v>241</v>
      </c>
      <c r="B51" s="360"/>
      <c r="C51" s="360"/>
      <c r="D51" s="360" t="s">
        <v>242</v>
      </c>
      <c r="E51" s="360"/>
      <c r="F51" s="360"/>
      <c r="G51" s="360"/>
      <c r="H51" s="361" t="s">
        <v>166</v>
      </c>
      <c r="I51" s="361"/>
      <c r="J51" s="361"/>
      <c r="K51" s="361"/>
      <c r="L51" s="118">
        <v>25400</v>
      </c>
      <c r="M51" s="362">
        <v>-25400</v>
      </c>
      <c r="N51" s="362"/>
      <c r="O51" s="362"/>
      <c r="P51" s="362"/>
      <c r="Q51" s="362"/>
      <c r="Y51" s="135"/>
    </row>
    <row r="52" spans="1:25" ht="15.6" customHeight="1">
      <c r="A52" s="360" t="s">
        <v>243</v>
      </c>
      <c r="B52" s="360"/>
      <c r="C52" s="360"/>
      <c r="D52" s="360" t="s">
        <v>244</v>
      </c>
      <c r="E52" s="360"/>
      <c r="F52" s="360"/>
      <c r="G52" s="360"/>
      <c r="H52" s="361" t="s">
        <v>166</v>
      </c>
      <c r="I52" s="361"/>
      <c r="J52" s="361"/>
      <c r="K52" s="361"/>
      <c r="L52" s="118">
        <v>8842.09</v>
      </c>
      <c r="M52" s="362">
        <v>-8842.09</v>
      </c>
      <c r="N52" s="362"/>
      <c r="O52" s="362"/>
      <c r="P52" s="362"/>
      <c r="Q52" s="362"/>
      <c r="Y52" s="135"/>
    </row>
    <row r="53" spans="1:25" ht="15.6" customHeight="1">
      <c r="A53" s="360" t="s">
        <v>245</v>
      </c>
      <c r="B53" s="360"/>
      <c r="C53" s="360"/>
      <c r="D53" s="360" t="s">
        <v>246</v>
      </c>
      <c r="E53" s="360"/>
      <c r="F53" s="360"/>
      <c r="G53" s="360"/>
      <c r="H53" s="361" t="s">
        <v>166</v>
      </c>
      <c r="I53" s="361"/>
      <c r="J53" s="361"/>
      <c r="K53" s="361"/>
      <c r="L53" s="118">
        <v>183</v>
      </c>
      <c r="M53" s="362">
        <v>-183</v>
      </c>
      <c r="N53" s="362"/>
      <c r="O53" s="362"/>
      <c r="P53" s="362"/>
      <c r="Q53" s="362"/>
      <c r="Y53" s="135"/>
    </row>
    <row r="54" spans="1:25" ht="15.6" customHeight="1">
      <c r="A54" s="360" t="s">
        <v>247</v>
      </c>
      <c r="B54" s="360"/>
      <c r="C54" s="360"/>
      <c r="D54" s="360" t="s">
        <v>248</v>
      </c>
      <c r="E54" s="360"/>
      <c r="F54" s="360"/>
      <c r="G54" s="360"/>
      <c r="H54" s="361" t="s">
        <v>166</v>
      </c>
      <c r="I54" s="361"/>
      <c r="J54" s="361"/>
      <c r="K54" s="361"/>
      <c r="L54" s="118">
        <v>20000</v>
      </c>
      <c r="M54" s="362">
        <v>-20000</v>
      </c>
      <c r="N54" s="362"/>
      <c r="O54" s="362"/>
      <c r="P54" s="362"/>
      <c r="Q54" s="362"/>
      <c r="Y54" s="135"/>
    </row>
    <row r="55" spans="1:25" ht="15.6" customHeight="1">
      <c r="A55" s="360" t="s">
        <v>249</v>
      </c>
      <c r="B55" s="360"/>
      <c r="C55" s="360"/>
      <c r="D55" s="360" t="s">
        <v>250</v>
      </c>
      <c r="E55" s="360"/>
      <c r="F55" s="360"/>
      <c r="G55" s="360"/>
      <c r="H55" s="361" t="s">
        <v>166</v>
      </c>
      <c r="I55" s="361"/>
      <c r="J55" s="361"/>
      <c r="K55" s="361"/>
      <c r="L55" s="118">
        <v>24.69</v>
      </c>
      <c r="M55" s="362">
        <v>-24.69</v>
      </c>
      <c r="N55" s="362"/>
      <c r="O55" s="362"/>
      <c r="P55" s="362"/>
      <c r="Q55" s="362"/>
      <c r="Y55" s="135"/>
    </row>
    <row r="56" spans="1:25" ht="15.6" customHeight="1">
      <c r="A56" s="360" t="s">
        <v>251</v>
      </c>
      <c r="B56" s="360"/>
      <c r="C56" s="360"/>
      <c r="D56" s="360" t="s">
        <v>252</v>
      </c>
      <c r="E56" s="360"/>
      <c r="F56" s="360"/>
      <c r="G56" s="360"/>
      <c r="H56" s="361" t="s">
        <v>166</v>
      </c>
      <c r="I56" s="361"/>
      <c r="J56" s="361"/>
      <c r="K56" s="361"/>
      <c r="L56" s="118">
        <v>1463.08</v>
      </c>
      <c r="M56" s="362">
        <v>-1463.08</v>
      </c>
      <c r="N56" s="362"/>
      <c r="O56" s="362"/>
      <c r="P56" s="362"/>
      <c r="Q56" s="362"/>
      <c r="Y56" s="135"/>
    </row>
    <row r="57" spans="1:25" ht="15.6" customHeight="1">
      <c r="A57" s="367"/>
      <c r="B57" s="367"/>
      <c r="C57" s="367"/>
      <c r="D57" s="367"/>
      <c r="E57" s="368" t="s">
        <v>253</v>
      </c>
      <c r="F57" s="368"/>
      <c r="G57" s="368"/>
      <c r="H57" s="369">
        <v>30076.15</v>
      </c>
      <c r="I57" s="369"/>
      <c r="J57" s="369"/>
      <c r="K57" s="369"/>
      <c r="L57" s="126">
        <v>76457.42</v>
      </c>
      <c r="M57" s="369">
        <v>-46381.27</v>
      </c>
      <c r="N57" s="369"/>
      <c r="O57" s="369"/>
      <c r="P57" s="369"/>
      <c r="Q57" s="369"/>
      <c r="Y57" s="135"/>
    </row>
    <row r="58" spans="1:25" ht="15.6" customHeight="1">
      <c r="A58" s="364" t="s">
        <v>254</v>
      </c>
      <c r="B58" s="364"/>
      <c r="C58" s="364"/>
      <c r="D58" s="364" t="s">
        <v>255</v>
      </c>
      <c r="E58" s="364"/>
      <c r="F58" s="364"/>
      <c r="G58" s="364"/>
      <c r="H58" s="371">
        <v>156329.93</v>
      </c>
      <c r="I58" s="371"/>
      <c r="J58" s="371"/>
      <c r="K58" s="371"/>
      <c r="L58" s="120" t="s">
        <v>166</v>
      </c>
      <c r="M58" s="366">
        <v>156329.93</v>
      </c>
      <c r="N58" s="366"/>
      <c r="O58" s="366"/>
      <c r="P58" s="366"/>
      <c r="Q58" s="366"/>
      <c r="Y58" s="135"/>
    </row>
    <row r="59" spans="1:25" ht="15.6" customHeight="1">
      <c r="A59" s="360" t="s">
        <v>256</v>
      </c>
      <c r="B59" s="360"/>
      <c r="C59" s="360"/>
      <c r="D59" s="360" t="s">
        <v>257</v>
      </c>
      <c r="E59" s="360"/>
      <c r="F59" s="360"/>
      <c r="G59" s="360"/>
      <c r="H59" s="370">
        <v>2860.8</v>
      </c>
      <c r="I59" s="370"/>
      <c r="J59" s="370"/>
      <c r="K59" s="370"/>
      <c r="L59" s="119" t="s">
        <v>166</v>
      </c>
      <c r="M59" s="362">
        <v>2860.8</v>
      </c>
      <c r="N59" s="362"/>
      <c r="O59" s="362"/>
      <c r="P59" s="362"/>
      <c r="Q59" s="362"/>
      <c r="Y59" s="135"/>
    </row>
    <row r="60" spans="1:25" ht="15.6" customHeight="1">
      <c r="A60" s="367"/>
      <c r="B60" s="367"/>
      <c r="C60" s="367"/>
      <c r="D60" s="367"/>
      <c r="E60" s="368" t="s">
        <v>258</v>
      </c>
      <c r="F60" s="368"/>
      <c r="G60" s="368"/>
      <c r="H60" s="369">
        <v>159190.73000000001</v>
      </c>
      <c r="I60" s="369"/>
      <c r="J60" s="369"/>
      <c r="K60" s="369"/>
      <c r="L60" s="126">
        <v>0</v>
      </c>
      <c r="M60" s="369">
        <v>159190.73000000001</v>
      </c>
      <c r="N60" s="369"/>
      <c r="O60" s="369"/>
      <c r="P60" s="369"/>
      <c r="Q60" s="369"/>
      <c r="Y60" s="135"/>
    </row>
    <row r="61" spans="1:25" ht="15.6" customHeight="1">
      <c r="A61" s="364" t="s">
        <v>259</v>
      </c>
      <c r="B61" s="364"/>
      <c r="C61" s="364"/>
      <c r="D61" s="364" t="s">
        <v>260</v>
      </c>
      <c r="E61" s="364"/>
      <c r="F61" s="364"/>
      <c r="G61" s="364"/>
      <c r="H61" s="371">
        <v>279547.96999999997</v>
      </c>
      <c r="I61" s="371"/>
      <c r="J61" s="371"/>
      <c r="K61" s="371"/>
      <c r="L61" s="120" t="s">
        <v>166</v>
      </c>
      <c r="M61" s="366">
        <v>279547.96999999997</v>
      </c>
      <c r="N61" s="366"/>
      <c r="O61" s="366"/>
      <c r="P61" s="366"/>
      <c r="Q61" s="366"/>
      <c r="Y61" s="135"/>
    </row>
    <row r="62" spans="1:25" ht="15.6" customHeight="1">
      <c r="A62" s="360" t="s">
        <v>261</v>
      </c>
      <c r="B62" s="360"/>
      <c r="C62" s="360"/>
      <c r="D62" s="360" t="s">
        <v>262</v>
      </c>
      <c r="E62" s="360"/>
      <c r="F62" s="360"/>
      <c r="G62" s="360"/>
      <c r="H62" s="370">
        <v>200665.3</v>
      </c>
      <c r="I62" s="370"/>
      <c r="J62" s="370"/>
      <c r="K62" s="370"/>
      <c r="L62" s="119" t="s">
        <v>166</v>
      </c>
      <c r="M62" s="362">
        <v>200665.3</v>
      </c>
      <c r="N62" s="362"/>
      <c r="O62" s="362"/>
      <c r="P62" s="362"/>
      <c r="Q62" s="362"/>
      <c r="Y62" s="135"/>
    </row>
    <row r="63" spans="1:25" ht="15.6" customHeight="1">
      <c r="A63" s="364" t="s">
        <v>263</v>
      </c>
      <c r="B63" s="364"/>
      <c r="C63" s="364"/>
      <c r="D63" s="364" t="s">
        <v>264</v>
      </c>
      <c r="E63" s="364"/>
      <c r="F63" s="364"/>
      <c r="G63" s="364"/>
      <c r="H63" s="371">
        <v>90580.1</v>
      </c>
      <c r="I63" s="371"/>
      <c r="J63" s="371"/>
      <c r="K63" s="371"/>
      <c r="L63" s="120" t="s">
        <v>166</v>
      </c>
      <c r="M63" s="366">
        <v>90580.1</v>
      </c>
      <c r="N63" s="366"/>
      <c r="O63" s="366"/>
      <c r="P63" s="366"/>
      <c r="Q63" s="366"/>
      <c r="Y63" s="135"/>
    </row>
    <row r="64" spans="1:25" ht="15.6" customHeight="1">
      <c r="A64" s="360" t="s">
        <v>265</v>
      </c>
      <c r="B64" s="360"/>
      <c r="C64" s="360"/>
      <c r="D64" s="360" t="s">
        <v>266</v>
      </c>
      <c r="E64" s="360"/>
      <c r="F64" s="360"/>
      <c r="G64" s="360"/>
      <c r="H64" s="370">
        <v>8597.4</v>
      </c>
      <c r="I64" s="370"/>
      <c r="J64" s="370"/>
      <c r="K64" s="370"/>
      <c r="L64" s="119" t="s">
        <v>166</v>
      </c>
      <c r="M64" s="362">
        <v>8597.4</v>
      </c>
      <c r="N64" s="362"/>
      <c r="O64" s="362"/>
      <c r="P64" s="362"/>
      <c r="Q64" s="362"/>
      <c r="Y64" s="135"/>
    </row>
    <row r="65" spans="1:25" ht="15.6" customHeight="1">
      <c r="A65" s="360" t="s">
        <v>267</v>
      </c>
      <c r="B65" s="360"/>
      <c r="C65" s="360"/>
      <c r="D65" s="360" t="s">
        <v>268</v>
      </c>
      <c r="E65" s="360"/>
      <c r="F65" s="360"/>
      <c r="G65" s="360"/>
      <c r="H65" s="370">
        <v>4328.5600000000004</v>
      </c>
      <c r="I65" s="370"/>
      <c r="J65" s="370"/>
      <c r="K65" s="370"/>
      <c r="L65" s="119" t="s">
        <v>166</v>
      </c>
      <c r="M65" s="362">
        <v>4328.5600000000004</v>
      </c>
      <c r="N65" s="362"/>
      <c r="O65" s="362"/>
      <c r="P65" s="362"/>
      <c r="Q65" s="362"/>
      <c r="Y65" s="135"/>
    </row>
    <row r="66" spans="1:25" ht="15.6" customHeight="1">
      <c r="A66" s="360" t="s">
        <v>269</v>
      </c>
      <c r="B66" s="360"/>
      <c r="C66" s="360"/>
      <c r="D66" s="360" t="s">
        <v>270</v>
      </c>
      <c r="E66" s="360"/>
      <c r="F66" s="360"/>
      <c r="G66" s="360"/>
      <c r="H66" s="361" t="s">
        <v>166</v>
      </c>
      <c r="I66" s="361"/>
      <c r="J66" s="361"/>
      <c r="K66" s="361"/>
      <c r="L66" s="118">
        <v>2065.4</v>
      </c>
      <c r="M66" s="362">
        <v>-2065.4</v>
      </c>
      <c r="N66" s="362"/>
      <c r="O66" s="362"/>
      <c r="P66" s="362"/>
      <c r="Q66" s="362"/>
      <c r="Y66" s="135"/>
    </row>
    <row r="67" spans="1:25" ht="15.6" customHeight="1">
      <c r="A67" s="360" t="s">
        <v>271</v>
      </c>
      <c r="B67" s="360"/>
      <c r="C67" s="360"/>
      <c r="D67" s="360" t="s">
        <v>272</v>
      </c>
      <c r="E67" s="360"/>
      <c r="F67" s="360"/>
      <c r="G67" s="360"/>
      <c r="H67" s="361" t="s">
        <v>166</v>
      </c>
      <c r="I67" s="361"/>
      <c r="J67" s="361"/>
      <c r="K67" s="361"/>
      <c r="L67" s="118">
        <v>3010.4</v>
      </c>
      <c r="M67" s="362">
        <v>-3010.4</v>
      </c>
      <c r="N67" s="362"/>
      <c r="O67" s="362"/>
      <c r="P67" s="362"/>
      <c r="Q67" s="362"/>
      <c r="Y67" s="135"/>
    </row>
    <row r="68" spans="1:25" ht="15.6" customHeight="1">
      <c r="A68" s="360" t="s">
        <v>273</v>
      </c>
      <c r="B68" s="360"/>
      <c r="C68" s="360"/>
      <c r="D68" s="360" t="s">
        <v>274</v>
      </c>
      <c r="E68" s="360"/>
      <c r="F68" s="360"/>
      <c r="G68" s="360"/>
      <c r="H68" s="370">
        <v>1850.8</v>
      </c>
      <c r="I68" s="370"/>
      <c r="J68" s="370"/>
      <c r="K68" s="370"/>
      <c r="L68" s="119" t="s">
        <v>166</v>
      </c>
      <c r="M68" s="362">
        <v>1850.8</v>
      </c>
      <c r="N68" s="362"/>
      <c r="O68" s="362"/>
      <c r="P68" s="362"/>
      <c r="Q68" s="362"/>
      <c r="Y68" s="135"/>
    </row>
    <row r="69" spans="1:25" ht="15.6" customHeight="1">
      <c r="A69" s="360" t="s">
        <v>275</v>
      </c>
      <c r="B69" s="360"/>
      <c r="C69" s="360"/>
      <c r="D69" s="360" t="s">
        <v>276</v>
      </c>
      <c r="E69" s="360"/>
      <c r="F69" s="360"/>
      <c r="G69" s="360"/>
      <c r="H69" s="370">
        <v>250.3</v>
      </c>
      <c r="I69" s="370"/>
      <c r="J69" s="370"/>
      <c r="K69" s="370"/>
      <c r="L69" s="119" t="s">
        <v>166</v>
      </c>
      <c r="M69" s="362">
        <v>250.3</v>
      </c>
      <c r="N69" s="362"/>
      <c r="O69" s="362"/>
      <c r="P69" s="362"/>
      <c r="Q69" s="362"/>
      <c r="Y69" s="135"/>
    </row>
    <row r="70" spans="1:25" ht="15.6" customHeight="1">
      <c r="A70" s="360" t="s">
        <v>277</v>
      </c>
      <c r="B70" s="360"/>
      <c r="C70" s="360"/>
      <c r="D70" s="360" t="s">
        <v>278</v>
      </c>
      <c r="E70" s="360"/>
      <c r="F70" s="360"/>
      <c r="G70" s="360"/>
      <c r="H70" s="361" t="s">
        <v>166</v>
      </c>
      <c r="I70" s="361"/>
      <c r="J70" s="361"/>
      <c r="K70" s="361"/>
      <c r="L70" s="118">
        <v>180</v>
      </c>
      <c r="M70" s="362">
        <v>-180</v>
      </c>
      <c r="N70" s="362"/>
      <c r="O70" s="362"/>
      <c r="P70" s="362"/>
      <c r="Q70" s="362"/>
      <c r="Y70" s="135"/>
    </row>
    <row r="71" spans="1:25" ht="15.6" customHeight="1">
      <c r="A71" s="360" t="s">
        <v>279</v>
      </c>
      <c r="B71" s="360"/>
      <c r="C71" s="360"/>
      <c r="D71" s="360" t="s">
        <v>280</v>
      </c>
      <c r="E71" s="360"/>
      <c r="F71" s="360"/>
      <c r="G71" s="360"/>
      <c r="H71" s="361" t="s">
        <v>166</v>
      </c>
      <c r="I71" s="361"/>
      <c r="J71" s="361"/>
      <c r="K71" s="361"/>
      <c r="L71" s="118">
        <v>1100.5</v>
      </c>
      <c r="M71" s="362">
        <v>-1100.5</v>
      </c>
      <c r="N71" s="362"/>
      <c r="O71" s="362"/>
      <c r="P71" s="362"/>
      <c r="Q71" s="362"/>
      <c r="Y71" s="135"/>
    </row>
    <row r="72" spans="1:25" ht="15.6" customHeight="1">
      <c r="A72" s="360" t="s">
        <v>281</v>
      </c>
      <c r="B72" s="360"/>
      <c r="C72" s="360"/>
      <c r="D72" s="360" t="s">
        <v>282</v>
      </c>
      <c r="E72" s="360"/>
      <c r="F72" s="360"/>
      <c r="G72" s="360"/>
      <c r="H72" s="370">
        <v>1705</v>
      </c>
      <c r="I72" s="370"/>
      <c r="J72" s="370"/>
      <c r="K72" s="370"/>
      <c r="L72" s="119" t="s">
        <v>166</v>
      </c>
      <c r="M72" s="362">
        <v>1705</v>
      </c>
      <c r="N72" s="362"/>
      <c r="O72" s="362"/>
      <c r="P72" s="362"/>
      <c r="Q72" s="362"/>
      <c r="Y72" s="135"/>
    </row>
    <row r="73" spans="1:25" ht="15.6" customHeight="1">
      <c r="A73" s="360" t="s">
        <v>283</v>
      </c>
      <c r="B73" s="360"/>
      <c r="C73" s="360"/>
      <c r="D73" s="360" t="s">
        <v>284</v>
      </c>
      <c r="E73" s="360"/>
      <c r="F73" s="360"/>
      <c r="G73" s="360"/>
      <c r="H73" s="370">
        <v>29465.23</v>
      </c>
      <c r="I73" s="370"/>
      <c r="J73" s="370"/>
      <c r="K73" s="370"/>
      <c r="L73" s="119" t="s">
        <v>166</v>
      </c>
      <c r="M73" s="362">
        <v>29465.23</v>
      </c>
      <c r="N73" s="362"/>
      <c r="O73" s="362"/>
      <c r="P73" s="362"/>
      <c r="Q73" s="362"/>
      <c r="Y73" s="135"/>
    </row>
    <row r="74" spans="1:25" ht="15.6" customHeight="1">
      <c r="A74" s="360" t="s">
        <v>285</v>
      </c>
      <c r="B74" s="360"/>
      <c r="C74" s="360"/>
      <c r="D74" s="360" t="s">
        <v>286</v>
      </c>
      <c r="E74" s="360"/>
      <c r="F74" s="360"/>
      <c r="G74" s="360"/>
      <c r="H74" s="370">
        <v>3740</v>
      </c>
      <c r="I74" s="370"/>
      <c r="J74" s="370"/>
      <c r="K74" s="370"/>
      <c r="L74" s="119" t="s">
        <v>166</v>
      </c>
      <c r="M74" s="362">
        <v>3740</v>
      </c>
      <c r="N74" s="362"/>
      <c r="O74" s="362"/>
      <c r="P74" s="362"/>
      <c r="Q74" s="362"/>
      <c r="Y74" s="135"/>
    </row>
    <row r="75" spans="1:25" ht="15.6" customHeight="1">
      <c r="A75" s="360" t="s">
        <v>287</v>
      </c>
      <c r="B75" s="360"/>
      <c r="C75" s="360"/>
      <c r="D75" s="360" t="s">
        <v>288</v>
      </c>
      <c r="E75" s="360"/>
      <c r="F75" s="360"/>
      <c r="G75" s="360"/>
      <c r="H75" s="370">
        <v>254841.43</v>
      </c>
      <c r="I75" s="370"/>
      <c r="J75" s="370"/>
      <c r="K75" s="370"/>
      <c r="L75" s="119" t="s">
        <v>166</v>
      </c>
      <c r="M75" s="362">
        <v>254841.43</v>
      </c>
      <c r="N75" s="362"/>
      <c r="O75" s="362"/>
      <c r="P75" s="362"/>
      <c r="Q75" s="362"/>
      <c r="Y75" s="135"/>
    </row>
    <row r="76" spans="1:25" ht="15.6" customHeight="1">
      <c r="A76" s="360" t="s">
        <v>289</v>
      </c>
      <c r="B76" s="360"/>
      <c r="C76" s="360"/>
      <c r="D76" s="360" t="s">
        <v>290</v>
      </c>
      <c r="E76" s="360"/>
      <c r="F76" s="360"/>
      <c r="G76" s="360"/>
      <c r="H76" s="370">
        <v>138260.54999999999</v>
      </c>
      <c r="I76" s="370"/>
      <c r="J76" s="370"/>
      <c r="K76" s="370"/>
      <c r="L76" s="119" t="s">
        <v>166</v>
      </c>
      <c r="M76" s="362">
        <v>138260.54999999999</v>
      </c>
      <c r="N76" s="362"/>
      <c r="O76" s="362"/>
      <c r="P76" s="362"/>
      <c r="Q76" s="362"/>
      <c r="Y76" s="135"/>
    </row>
    <row r="77" spans="1:25" ht="15.6" customHeight="1">
      <c r="A77" s="360" t="s">
        <v>291</v>
      </c>
      <c r="B77" s="360"/>
      <c r="C77" s="360"/>
      <c r="D77" s="360" t="s">
        <v>292</v>
      </c>
      <c r="E77" s="360"/>
      <c r="F77" s="360"/>
      <c r="G77" s="360"/>
      <c r="H77" s="370">
        <v>6960</v>
      </c>
      <c r="I77" s="370"/>
      <c r="J77" s="370"/>
      <c r="K77" s="370"/>
      <c r="L77" s="119" t="s">
        <v>166</v>
      </c>
      <c r="M77" s="362">
        <v>6960</v>
      </c>
      <c r="N77" s="362"/>
      <c r="O77" s="362"/>
      <c r="P77" s="362"/>
      <c r="Q77" s="362"/>
      <c r="Y77" s="135"/>
    </row>
    <row r="78" spans="1:25" ht="15.6" customHeight="1">
      <c r="A78" s="360" t="s">
        <v>293</v>
      </c>
      <c r="B78" s="360"/>
      <c r="C78" s="360"/>
      <c r="D78" s="360" t="s">
        <v>294</v>
      </c>
      <c r="E78" s="360"/>
      <c r="F78" s="360"/>
      <c r="G78" s="360"/>
      <c r="H78" s="370">
        <v>6050</v>
      </c>
      <c r="I78" s="370"/>
      <c r="J78" s="370"/>
      <c r="K78" s="370"/>
      <c r="L78" s="119" t="s">
        <v>166</v>
      </c>
      <c r="M78" s="362">
        <v>6050</v>
      </c>
      <c r="N78" s="362"/>
      <c r="O78" s="362"/>
      <c r="P78" s="362"/>
      <c r="Q78" s="362"/>
      <c r="Y78" s="135"/>
    </row>
    <row r="79" spans="1:25" ht="15.6" customHeight="1">
      <c r="A79" s="360" t="s">
        <v>295</v>
      </c>
      <c r="B79" s="360"/>
      <c r="C79" s="360"/>
      <c r="D79" s="360" t="s">
        <v>296</v>
      </c>
      <c r="E79" s="360"/>
      <c r="F79" s="360"/>
      <c r="G79" s="360"/>
      <c r="H79" s="370">
        <v>7057.28</v>
      </c>
      <c r="I79" s="370"/>
      <c r="J79" s="370"/>
      <c r="K79" s="370"/>
      <c r="L79" s="119" t="s">
        <v>166</v>
      </c>
      <c r="M79" s="362">
        <v>7057.28</v>
      </c>
      <c r="N79" s="362"/>
      <c r="O79" s="362"/>
      <c r="P79" s="362"/>
      <c r="Q79" s="362"/>
      <c r="Y79" s="135"/>
    </row>
    <row r="80" spans="1:25" ht="15.6" customHeight="1">
      <c r="A80" s="360" t="s">
        <v>297</v>
      </c>
      <c r="B80" s="360"/>
      <c r="C80" s="360"/>
      <c r="D80" s="360" t="s">
        <v>298</v>
      </c>
      <c r="E80" s="360"/>
      <c r="F80" s="360"/>
      <c r="G80" s="360"/>
      <c r="H80" s="370">
        <v>3941.07</v>
      </c>
      <c r="I80" s="370"/>
      <c r="J80" s="370"/>
      <c r="K80" s="370"/>
      <c r="L80" s="119" t="s">
        <v>166</v>
      </c>
      <c r="M80" s="362">
        <v>3941.07</v>
      </c>
      <c r="N80" s="362"/>
      <c r="O80" s="362"/>
      <c r="P80" s="362"/>
      <c r="Q80" s="362"/>
      <c r="Y80" s="135"/>
    </row>
    <row r="81" spans="1:25" ht="15.6" customHeight="1">
      <c r="A81" s="360" t="s">
        <v>299</v>
      </c>
      <c r="B81" s="360"/>
      <c r="C81" s="360"/>
      <c r="D81" s="360" t="s">
        <v>300</v>
      </c>
      <c r="E81" s="360"/>
      <c r="F81" s="360"/>
      <c r="G81" s="360"/>
      <c r="H81" s="370">
        <v>3832.8</v>
      </c>
      <c r="I81" s="370"/>
      <c r="J81" s="370"/>
      <c r="K81" s="370"/>
      <c r="L81" s="119" t="s">
        <v>166</v>
      </c>
      <c r="M81" s="362">
        <v>3832.8</v>
      </c>
      <c r="N81" s="362"/>
      <c r="O81" s="362"/>
      <c r="P81" s="362"/>
      <c r="Q81" s="362"/>
      <c r="Y81" s="135"/>
    </row>
    <row r="82" spans="1:25" ht="15.6" customHeight="1">
      <c r="A82" s="360" t="s">
        <v>301</v>
      </c>
      <c r="B82" s="360"/>
      <c r="C82" s="360"/>
      <c r="D82" s="360" t="s">
        <v>302</v>
      </c>
      <c r="E82" s="360"/>
      <c r="F82" s="360"/>
      <c r="G82" s="360"/>
      <c r="H82" s="370">
        <v>19764.32</v>
      </c>
      <c r="I82" s="370"/>
      <c r="J82" s="370"/>
      <c r="K82" s="370"/>
      <c r="L82" s="119" t="s">
        <v>166</v>
      </c>
      <c r="M82" s="362">
        <v>19764.32</v>
      </c>
      <c r="N82" s="362"/>
      <c r="O82" s="362"/>
      <c r="P82" s="362"/>
      <c r="Q82" s="362"/>
      <c r="Y82" s="135"/>
    </row>
    <row r="83" spans="1:25" ht="15.6" customHeight="1">
      <c r="A83" s="360" t="s">
        <v>303</v>
      </c>
      <c r="B83" s="360"/>
      <c r="C83" s="360"/>
      <c r="D83" s="360" t="s">
        <v>304</v>
      </c>
      <c r="E83" s="360"/>
      <c r="F83" s="360"/>
      <c r="G83" s="360"/>
      <c r="H83" s="370">
        <v>1500</v>
      </c>
      <c r="I83" s="370"/>
      <c r="J83" s="370"/>
      <c r="K83" s="370"/>
      <c r="L83" s="119" t="s">
        <v>166</v>
      </c>
      <c r="M83" s="362">
        <v>1500</v>
      </c>
      <c r="N83" s="362"/>
      <c r="O83" s="362"/>
      <c r="P83" s="362"/>
      <c r="Q83" s="362"/>
      <c r="Y83" s="135"/>
    </row>
    <row r="84" spans="1:25" ht="15.6" customHeight="1">
      <c r="A84" s="360" t="s">
        <v>305</v>
      </c>
      <c r="B84" s="360"/>
      <c r="C84" s="360"/>
      <c r="D84" s="360" t="s">
        <v>306</v>
      </c>
      <c r="E84" s="360"/>
      <c r="F84" s="360"/>
      <c r="G84" s="360"/>
      <c r="H84" s="370">
        <v>38895.839999999997</v>
      </c>
      <c r="I84" s="370"/>
      <c r="J84" s="370"/>
      <c r="K84" s="370"/>
      <c r="L84" s="119" t="s">
        <v>166</v>
      </c>
      <c r="M84" s="362">
        <v>38895.839999999997</v>
      </c>
      <c r="N84" s="362"/>
      <c r="O84" s="362"/>
      <c r="P84" s="362"/>
      <c r="Q84" s="362"/>
      <c r="Y84" s="135"/>
    </row>
    <row r="85" spans="1:25" ht="15.6" customHeight="1">
      <c r="A85" s="360" t="s">
        <v>307</v>
      </c>
      <c r="B85" s="360"/>
      <c r="C85" s="360"/>
      <c r="D85" s="360" t="s">
        <v>308</v>
      </c>
      <c r="E85" s="360"/>
      <c r="F85" s="360"/>
      <c r="G85" s="360"/>
      <c r="H85" s="370">
        <v>2140</v>
      </c>
      <c r="I85" s="370"/>
      <c r="J85" s="370"/>
      <c r="K85" s="370"/>
      <c r="L85" s="119" t="s">
        <v>166</v>
      </c>
      <c r="M85" s="362">
        <v>2140</v>
      </c>
      <c r="N85" s="362"/>
      <c r="O85" s="362"/>
      <c r="P85" s="362"/>
      <c r="Q85" s="362"/>
      <c r="Y85" s="135"/>
    </row>
    <row r="86" spans="1:25" ht="15.6" customHeight="1">
      <c r="A86" s="360" t="s">
        <v>309</v>
      </c>
      <c r="B86" s="360"/>
      <c r="C86" s="360"/>
      <c r="D86" s="360" t="s">
        <v>310</v>
      </c>
      <c r="E86" s="360"/>
      <c r="F86" s="360"/>
      <c r="G86" s="360"/>
      <c r="H86" s="370">
        <v>1710</v>
      </c>
      <c r="I86" s="370"/>
      <c r="J86" s="370"/>
      <c r="K86" s="370"/>
      <c r="L86" s="119" t="s">
        <v>166</v>
      </c>
      <c r="M86" s="362">
        <v>1710</v>
      </c>
      <c r="N86" s="362"/>
      <c r="O86" s="362"/>
      <c r="P86" s="362"/>
      <c r="Q86" s="362"/>
      <c r="Y86" s="135"/>
    </row>
    <row r="87" spans="1:25" ht="15.6" customHeight="1">
      <c r="A87" s="360" t="s">
        <v>311</v>
      </c>
      <c r="B87" s="360"/>
      <c r="C87" s="360"/>
      <c r="D87" s="360" t="s">
        <v>312</v>
      </c>
      <c r="E87" s="360"/>
      <c r="F87" s="360"/>
      <c r="G87" s="360"/>
      <c r="H87" s="370">
        <v>2220</v>
      </c>
      <c r="I87" s="370"/>
      <c r="J87" s="370"/>
      <c r="K87" s="370"/>
      <c r="L87" s="119" t="s">
        <v>166</v>
      </c>
      <c r="M87" s="362">
        <v>2220</v>
      </c>
      <c r="N87" s="362"/>
      <c r="O87" s="362"/>
      <c r="P87" s="362"/>
      <c r="Q87" s="362"/>
      <c r="Y87" s="135"/>
    </row>
    <row r="88" spans="1:25" ht="15.6" customHeight="1">
      <c r="A88" s="360" t="s">
        <v>313</v>
      </c>
      <c r="B88" s="360"/>
      <c r="C88" s="360"/>
      <c r="D88" s="360" t="s">
        <v>314</v>
      </c>
      <c r="E88" s="360"/>
      <c r="F88" s="360"/>
      <c r="G88" s="360"/>
      <c r="H88" s="370">
        <v>2480.5</v>
      </c>
      <c r="I88" s="370"/>
      <c r="J88" s="370"/>
      <c r="K88" s="370"/>
      <c r="L88" s="119" t="s">
        <v>166</v>
      </c>
      <c r="M88" s="362">
        <v>2480.5</v>
      </c>
      <c r="N88" s="362"/>
      <c r="O88" s="362"/>
      <c r="P88" s="362"/>
      <c r="Q88" s="362"/>
      <c r="Y88" s="135"/>
    </row>
    <row r="89" spans="1:25" ht="15.6" customHeight="1">
      <c r="A89" s="360" t="s">
        <v>315</v>
      </c>
      <c r="B89" s="360"/>
      <c r="C89" s="360"/>
      <c r="D89" s="360" t="s">
        <v>316</v>
      </c>
      <c r="E89" s="360"/>
      <c r="F89" s="360"/>
      <c r="G89" s="360"/>
      <c r="H89" s="370">
        <v>283.18</v>
      </c>
      <c r="I89" s="370"/>
      <c r="J89" s="370"/>
      <c r="K89" s="370"/>
      <c r="L89" s="119" t="s">
        <v>166</v>
      </c>
      <c r="M89" s="362">
        <v>283.18</v>
      </c>
      <c r="N89" s="362"/>
      <c r="O89" s="362"/>
      <c r="P89" s="362"/>
      <c r="Q89" s="362"/>
      <c r="Y89" s="135"/>
    </row>
    <row r="90" spans="1:25" ht="15.6" customHeight="1">
      <c r="A90" s="360" t="s">
        <v>317</v>
      </c>
      <c r="B90" s="360"/>
      <c r="C90" s="360"/>
      <c r="D90" s="360" t="s">
        <v>318</v>
      </c>
      <c r="E90" s="360"/>
      <c r="F90" s="360"/>
      <c r="G90" s="360"/>
      <c r="H90" s="370">
        <v>10407.65</v>
      </c>
      <c r="I90" s="370"/>
      <c r="J90" s="370"/>
      <c r="K90" s="370"/>
      <c r="L90" s="119" t="s">
        <v>166</v>
      </c>
      <c r="M90" s="362">
        <v>10407.65</v>
      </c>
      <c r="N90" s="362"/>
      <c r="O90" s="362"/>
      <c r="P90" s="362"/>
      <c r="Q90" s="362"/>
      <c r="Y90" s="135"/>
    </row>
    <row r="91" spans="1:25" ht="15.6" customHeight="1">
      <c r="A91" s="360" t="s">
        <v>319</v>
      </c>
      <c r="B91" s="360"/>
      <c r="C91" s="360"/>
      <c r="D91" s="360" t="s">
        <v>320</v>
      </c>
      <c r="E91" s="360"/>
      <c r="F91" s="360"/>
      <c r="G91" s="360"/>
      <c r="H91" s="370">
        <v>3229.27</v>
      </c>
      <c r="I91" s="370"/>
      <c r="J91" s="370"/>
      <c r="K91" s="370"/>
      <c r="L91" s="119" t="s">
        <v>166</v>
      </c>
      <c r="M91" s="362">
        <v>3229.27</v>
      </c>
      <c r="N91" s="362"/>
      <c r="O91" s="362"/>
      <c r="P91" s="362"/>
      <c r="Q91" s="362"/>
      <c r="Y91" s="135"/>
    </row>
    <row r="92" spans="1:25" ht="15.6" customHeight="1">
      <c r="A92" s="360" t="s">
        <v>321</v>
      </c>
      <c r="B92" s="360"/>
      <c r="C92" s="360"/>
      <c r="D92" s="360" t="s">
        <v>322</v>
      </c>
      <c r="E92" s="360"/>
      <c r="F92" s="360"/>
      <c r="G92" s="360"/>
      <c r="H92" s="370">
        <v>550</v>
      </c>
      <c r="I92" s="370"/>
      <c r="J92" s="370"/>
      <c r="K92" s="370"/>
      <c r="L92" s="119" t="s">
        <v>166</v>
      </c>
      <c r="M92" s="362">
        <v>550</v>
      </c>
      <c r="N92" s="362"/>
      <c r="O92" s="362"/>
      <c r="P92" s="362"/>
      <c r="Q92" s="362"/>
      <c r="Y92" s="135"/>
    </row>
    <row r="93" spans="1:25" ht="15.6" customHeight="1">
      <c r="A93" s="360" t="s">
        <v>323</v>
      </c>
      <c r="B93" s="360"/>
      <c r="C93" s="360"/>
      <c r="D93" s="360" t="s">
        <v>324</v>
      </c>
      <c r="E93" s="360"/>
      <c r="F93" s="360"/>
      <c r="G93" s="360"/>
      <c r="H93" s="370">
        <v>180</v>
      </c>
      <c r="I93" s="370"/>
      <c r="J93" s="370"/>
      <c r="K93" s="370"/>
      <c r="L93" s="119" t="s">
        <v>166</v>
      </c>
      <c r="M93" s="362">
        <v>180</v>
      </c>
      <c r="N93" s="362"/>
      <c r="O93" s="362"/>
      <c r="P93" s="362"/>
      <c r="Q93" s="362"/>
      <c r="Y93" s="135"/>
    </row>
    <row r="94" spans="1:25" ht="15.6" customHeight="1">
      <c r="A94" s="360" t="s">
        <v>325</v>
      </c>
      <c r="B94" s="360"/>
      <c r="C94" s="360"/>
      <c r="D94" s="360" t="s">
        <v>326</v>
      </c>
      <c r="E94" s="360"/>
      <c r="F94" s="360"/>
      <c r="G94" s="360"/>
      <c r="H94" s="370">
        <v>512520.67</v>
      </c>
      <c r="I94" s="370"/>
      <c r="J94" s="370"/>
      <c r="K94" s="370"/>
      <c r="L94" s="119" t="s">
        <v>166</v>
      </c>
      <c r="M94" s="362">
        <v>512520.67</v>
      </c>
      <c r="N94" s="362"/>
      <c r="O94" s="362"/>
      <c r="P94" s="362"/>
      <c r="Q94" s="362"/>
      <c r="Y94" s="135"/>
    </row>
    <row r="95" spans="1:25" ht="15.6" customHeight="1">
      <c r="A95" s="360" t="s">
        <v>327</v>
      </c>
      <c r="B95" s="360"/>
      <c r="C95" s="360"/>
      <c r="D95" s="360" t="s">
        <v>328</v>
      </c>
      <c r="E95" s="360"/>
      <c r="F95" s="360"/>
      <c r="G95" s="360"/>
      <c r="H95" s="370">
        <v>47840</v>
      </c>
      <c r="I95" s="370"/>
      <c r="J95" s="370"/>
      <c r="K95" s="370"/>
      <c r="L95" s="119" t="s">
        <v>166</v>
      </c>
      <c r="M95" s="362">
        <v>47840</v>
      </c>
      <c r="N95" s="362"/>
      <c r="O95" s="362"/>
      <c r="P95" s="362"/>
      <c r="Q95" s="362"/>
      <c r="Y95" s="135"/>
    </row>
    <row r="96" spans="1:25" ht="15.6" customHeight="1">
      <c r="A96" s="360" t="s">
        <v>329</v>
      </c>
      <c r="B96" s="360"/>
      <c r="C96" s="360"/>
      <c r="D96" s="360" t="s">
        <v>330</v>
      </c>
      <c r="E96" s="360"/>
      <c r="F96" s="360"/>
      <c r="G96" s="360"/>
      <c r="H96" s="370">
        <v>47763.71</v>
      </c>
      <c r="I96" s="370"/>
      <c r="J96" s="370"/>
      <c r="K96" s="370"/>
      <c r="L96" s="119" t="s">
        <v>166</v>
      </c>
      <c r="M96" s="362">
        <v>47763.71</v>
      </c>
      <c r="N96" s="362"/>
      <c r="O96" s="362"/>
      <c r="P96" s="362"/>
      <c r="Q96" s="362"/>
      <c r="Y96" s="135"/>
    </row>
    <row r="97" spans="1:25" ht="15.6" customHeight="1">
      <c r="A97" s="360" t="s">
        <v>331</v>
      </c>
      <c r="B97" s="360"/>
      <c r="C97" s="360"/>
      <c r="D97" s="360" t="s">
        <v>332</v>
      </c>
      <c r="E97" s="360"/>
      <c r="F97" s="360"/>
      <c r="G97" s="360"/>
      <c r="H97" s="370">
        <v>2160</v>
      </c>
      <c r="I97" s="370"/>
      <c r="J97" s="370"/>
      <c r="K97" s="370"/>
      <c r="L97" s="119" t="s">
        <v>166</v>
      </c>
      <c r="M97" s="362">
        <v>2160</v>
      </c>
      <c r="N97" s="362"/>
      <c r="O97" s="362"/>
      <c r="P97" s="362"/>
      <c r="Q97" s="362"/>
      <c r="Y97" s="135"/>
    </row>
    <row r="98" spans="1:25" ht="15.6" customHeight="1">
      <c r="A98" s="360" t="s">
        <v>333</v>
      </c>
      <c r="B98" s="360"/>
      <c r="C98" s="360"/>
      <c r="D98" s="360" t="s">
        <v>334</v>
      </c>
      <c r="E98" s="360"/>
      <c r="F98" s="360"/>
      <c r="G98" s="360"/>
      <c r="H98" s="370">
        <v>2160</v>
      </c>
      <c r="I98" s="370"/>
      <c r="J98" s="370"/>
      <c r="K98" s="370"/>
      <c r="L98" s="119" t="s">
        <v>166</v>
      </c>
      <c r="M98" s="362">
        <v>2160</v>
      </c>
      <c r="N98" s="362"/>
      <c r="O98" s="362"/>
      <c r="P98" s="362"/>
      <c r="Q98" s="362"/>
      <c r="Y98" s="135"/>
    </row>
    <row r="99" spans="1:25" ht="15.6" customHeight="1">
      <c r="A99" s="360" t="s">
        <v>335</v>
      </c>
      <c r="B99" s="360"/>
      <c r="C99" s="360"/>
      <c r="D99" s="360" t="s">
        <v>336</v>
      </c>
      <c r="E99" s="360"/>
      <c r="F99" s="360"/>
      <c r="G99" s="360"/>
      <c r="H99" s="370">
        <v>189689.17</v>
      </c>
      <c r="I99" s="370"/>
      <c r="J99" s="370"/>
      <c r="K99" s="370"/>
      <c r="L99" s="119" t="s">
        <v>166</v>
      </c>
      <c r="M99" s="362">
        <v>189689.17</v>
      </c>
      <c r="N99" s="362"/>
      <c r="O99" s="362"/>
      <c r="P99" s="362"/>
      <c r="Q99" s="362"/>
      <c r="Y99" s="135"/>
    </row>
    <row r="100" spans="1:25" ht="15.6" customHeight="1">
      <c r="A100" s="360" t="s">
        <v>337</v>
      </c>
      <c r="B100" s="360"/>
      <c r="C100" s="360"/>
      <c r="D100" s="360" t="s">
        <v>338</v>
      </c>
      <c r="E100" s="360"/>
      <c r="F100" s="360"/>
      <c r="G100" s="360"/>
      <c r="H100" s="370">
        <v>28115.23</v>
      </c>
      <c r="I100" s="370"/>
      <c r="J100" s="370"/>
      <c r="K100" s="370"/>
      <c r="L100" s="119" t="s">
        <v>166</v>
      </c>
      <c r="M100" s="362">
        <v>28115.23</v>
      </c>
      <c r="N100" s="362"/>
      <c r="O100" s="362"/>
      <c r="P100" s="362"/>
      <c r="Q100" s="362"/>
      <c r="Y100" s="135"/>
    </row>
    <row r="101" spans="1:25" ht="15.6" customHeight="1">
      <c r="A101" s="360" t="s">
        <v>339</v>
      </c>
      <c r="B101" s="360"/>
      <c r="C101" s="360"/>
      <c r="D101" s="360" t="s">
        <v>340</v>
      </c>
      <c r="E101" s="360"/>
      <c r="F101" s="360"/>
      <c r="G101" s="360"/>
      <c r="H101" s="370">
        <v>9284.44</v>
      </c>
      <c r="I101" s="370"/>
      <c r="J101" s="370"/>
      <c r="K101" s="370"/>
      <c r="L101" s="119" t="s">
        <v>166</v>
      </c>
      <c r="M101" s="362">
        <v>9284.44</v>
      </c>
      <c r="N101" s="362"/>
      <c r="O101" s="362"/>
      <c r="P101" s="362"/>
      <c r="Q101" s="362"/>
      <c r="Y101" s="135"/>
    </row>
    <row r="102" spans="1:25" ht="15.6" customHeight="1">
      <c r="A102" s="360" t="s">
        <v>341</v>
      </c>
      <c r="B102" s="360"/>
      <c r="C102" s="360"/>
      <c r="D102" s="360" t="s">
        <v>342</v>
      </c>
      <c r="E102" s="360"/>
      <c r="F102" s="360"/>
      <c r="G102" s="360"/>
      <c r="H102" s="370">
        <v>23788.82</v>
      </c>
      <c r="I102" s="370"/>
      <c r="J102" s="370"/>
      <c r="K102" s="370"/>
      <c r="L102" s="119" t="s">
        <v>166</v>
      </c>
      <c r="M102" s="362">
        <v>23788.82</v>
      </c>
      <c r="N102" s="362"/>
      <c r="O102" s="362"/>
      <c r="P102" s="362"/>
      <c r="Q102" s="362"/>
      <c r="Y102" s="135"/>
    </row>
    <row r="103" spans="1:25" ht="15.6" customHeight="1">
      <c r="A103" s="360" t="s">
        <v>343</v>
      </c>
      <c r="B103" s="360"/>
      <c r="C103" s="360"/>
      <c r="D103" s="360" t="s">
        <v>344</v>
      </c>
      <c r="E103" s="360"/>
      <c r="F103" s="360"/>
      <c r="G103" s="360"/>
      <c r="H103" s="370">
        <v>22000</v>
      </c>
      <c r="I103" s="370"/>
      <c r="J103" s="370"/>
      <c r="K103" s="370"/>
      <c r="L103" s="119" t="s">
        <v>166</v>
      </c>
      <c r="M103" s="362">
        <v>22000</v>
      </c>
      <c r="N103" s="362"/>
      <c r="O103" s="362"/>
      <c r="P103" s="362"/>
      <c r="Q103" s="362"/>
      <c r="Y103" s="135"/>
    </row>
    <row r="104" spans="1:25" ht="15.6" customHeight="1">
      <c r="A104" s="360" t="s">
        <v>345</v>
      </c>
      <c r="B104" s="360"/>
      <c r="C104" s="360"/>
      <c r="D104" s="360" t="s">
        <v>346</v>
      </c>
      <c r="E104" s="360"/>
      <c r="F104" s="360"/>
      <c r="G104" s="360"/>
      <c r="H104" s="370">
        <v>2130.4499999999998</v>
      </c>
      <c r="I104" s="370"/>
      <c r="J104" s="370"/>
      <c r="K104" s="370"/>
      <c r="L104" s="119" t="s">
        <v>166</v>
      </c>
      <c r="M104" s="362">
        <v>2130.4499999999998</v>
      </c>
      <c r="N104" s="362"/>
      <c r="O104" s="362"/>
      <c r="P104" s="362"/>
      <c r="Q104" s="362"/>
      <c r="Y104" s="135"/>
    </row>
    <row r="105" spans="1:25" ht="15.6" customHeight="1">
      <c r="A105" s="360" t="s">
        <v>347</v>
      </c>
      <c r="B105" s="360"/>
      <c r="C105" s="360"/>
      <c r="D105" s="360" t="s">
        <v>348</v>
      </c>
      <c r="E105" s="360"/>
      <c r="F105" s="360"/>
      <c r="G105" s="360"/>
      <c r="H105" s="370">
        <v>1321.93</v>
      </c>
      <c r="I105" s="370"/>
      <c r="J105" s="370"/>
      <c r="K105" s="370"/>
      <c r="L105" s="119" t="s">
        <v>166</v>
      </c>
      <c r="M105" s="362">
        <v>1321.93</v>
      </c>
      <c r="N105" s="362"/>
      <c r="O105" s="362"/>
      <c r="P105" s="362"/>
      <c r="Q105" s="362"/>
      <c r="Y105" s="135"/>
    </row>
    <row r="106" spans="1:25" ht="15.6" customHeight="1">
      <c r="A106" s="360" t="s">
        <v>349</v>
      </c>
      <c r="B106" s="360"/>
      <c r="C106" s="360"/>
      <c r="D106" s="360" t="s">
        <v>350</v>
      </c>
      <c r="E106" s="360"/>
      <c r="F106" s="360"/>
      <c r="G106" s="360"/>
      <c r="H106" s="370">
        <v>635</v>
      </c>
      <c r="I106" s="370"/>
      <c r="J106" s="370"/>
      <c r="K106" s="370"/>
      <c r="L106" s="119" t="s">
        <v>166</v>
      </c>
      <c r="M106" s="362">
        <v>635</v>
      </c>
      <c r="N106" s="362"/>
      <c r="O106" s="362"/>
      <c r="P106" s="362"/>
      <c r="Q106" s="362"/>
      <c r="Y106" s="135"/>
    </row>
    <row r="107" spans="1:25" ht="15.6" customHeight="1">
      <c r="A107" s="360" t="s">
        <v>351</v>
      </c>
      <c r="B107" s="360"/>
      <c r="C107" s="360"/>
      <c r="D107" s="360" t="s">
        <v>352</v>
      </c>
      <c r="E107" s="360"/>
      <c r="F107" s="360"/>
      <c r="G107" s="360"/>
      <c r="H107" s="370">
        <v>250</v>
      </c>
      <c r="I107" s="370"/>
      <c r="J107" s="370"/>
      <c r="K107" s="370"/>
      <c r="L107" s="119" t="s">
        <v>166</v>
      </c>
      <c r="M107" s="362">
        <v>250</v>
      </c>
      <c r="N107" s="362"/>
      <c r="O107" s="362"/>
      <c r="P107" s="362"/>
      <c r="Q107" s="362"/>
      <c r="Y107" s="135"/>
    </row>
    <row r="108" spans="1:25" ht="15.6" customHeight="1">
      <c r="A108" s="360" t="s">
        <v>353</v>
      </c>
      <c r="B108" s="360"/>
      <c r="C108" s="360"/>
      <c r="D108" s="360" t="s">
        <v>354</v>
      </c>
      <c r="E108" s="360"/>
      <c r="F108" s="360"/>
      <c r="G108" s="360"/>
      <c r="H108" s="370">
        <v>86579.66</v>
      </c>
      <c r="I108" s="370"/>
      <c r="J108" s="370"/>
      <c r="K108" s="370"/>
      <c r="L108" s="119" t="s">
        <v>166</v>
      </c>
      <c r="M108" s="362">
        <v>86579.66</v>
      </c>
      <c r="N108" s="362"/>
      <c r="O108" s="362"/>
      <c r="P108" s="362"/>
      <c r="Q108" s="362"/>
      <c r="Y108" s="135"/>
    </row>
    <row r="109" spans="1:25" ht="15.6" customHeight="1">
      <c r="A109" s="360" t="s">
        <v>355</v>
      </c>
      <c r="B109" s="360"/>
      <c r="C109" s="360"/>
      <c r="D109" s="360" t="s">
        <v>356</v>
      </c>
      <c r="E109" s="360"/>
      <c r="F109" s="360"/>
      <c r="G109" s="360"/>
      <c r="H109" s="370">
        <v>3500</v>
      </c>
      <c r="I109" s="370"/>
      <c r="J109" s="370"/>
      <c r="K109" s="370"/>
      <c r="L109" s="119" t="s">
        <v>166</v>
      </c>
      <c r="M109" s="362">
        <v>3500</v>
      </c>
      <c r="N109" s="362"/>
      <c r="O109" s="362"/>
      <c r="P109" s="362"/>
      <c r="Q109" s="362"/>
      <c r="Y109" s="135"/>
    </row>
    <row r="110" spans="1:25" ht="15.6" customHeight="1">
      <c r="A110" s="360" t="s">
        <v>357</v>
      </c>
      <c r="B110" s="360"/>
      <c r="C110" s="360"/>
      <c r="D110" s="360" t="s">
        <v>358</v>
      </c>
      <c r="E110" s="360"/>
      <c r="F110" s="360"/>
      <c r="G110" s="360"/>
      <c r="H110" s="370">
        <v>59075.199999999997</v>
      </c>
      <c r="I110" s="370"/>
      <c r="J110" s="370"/>
      <c r="K110" s="370"/>
      <c r="L110" s="119" t="s">
        <v>166</v>
      </c>
      <c r="M110" s="362">
        <v>59075.199999999997</v>
      </c>
      <c r="N110" s="362"/>
      <c r="O110" s="362"/>
      <c r="P110" s="362"/>
      <c r="Q110" s="362"/>
      <c r="Y110" s="135"/>
    </row>
    <row r="111" spans="1:25" ht="15.6" customHeight="1">
      <c r="A111" s="360" t="s">
        <v>359</v>
      </c>
      <c r="B111" s="360"/>
      <c r="C111" s="360"/>
      <c r="D111" s="360" t="s">
        <v>174</v>
      </c>
      <c r="E111" s="360"/>
      <c r="F111" s="360"/>
      <c r="G111" s="360"/>
      <c r="H111" s="370">
        <v>2347</v>
      </c>
      <c r="I111" s="370"/>
      <c r="J111" s="370"/>
      <c r="K111" s="370"/>
      <c r="L111" s="119" t="s">
        <v>166</v>
      </c>
      <c r="M111" s="362">
        <v>2347</v>
      </c>
      <c r="N111" s="362"/>
      <c r="O111" s="362"/>
      <c r="P111" s="362"/>
      <c r="Q111" s="362"/>
      <c r="Y111" s="135"/>
    </row>
    <row r="112" spans="1:25" ht="15.6" customHeight="1">
      <c r="A112" s="360" t="s">
        <v>360</v>
      </c>
      <c r="B112" s="360"/>
      <c r="C112" s="360"/>
      <c r="D112" s="360" t="s">
        <v>361</v>
      </c>
      <c r="E112" s="360"/>
      <c r="F112" s="360"/>
      <c r="G112" s="360"/>
      <c r="H112" s="370">
        <v>25400</v>
      </c>
      <c r="I112" s="370"/>
      <c r="J112" s="370"/>
      <c r="K112" s="370"/>
      <c r="L112" s="119" t="s">
        <v>166</v>
      </c>
      <c r="M112" s="362">
        <v>25400</v>
      </c>
      <c r="N112" s="362"/>
      <c r="O112" s="362"/>
      <c r="P112" s="362"/>
      <c r="Q112" s="362"/>
      <c r="Y112" s="135"/>
    </row>
    <row r="113" spans="1:25" ht="15.6" customHeight="1">
      <c r="A113" s="367"/>
      <c r="B113" s="367"/>
      <c r="C113" s="367"/>
      <c r="D113" s="367"/>
      <c r="E113" s="368" t="s">
        <v>362</v>
      </c>
      <c r="F113" s="368"/>
      <c r="G113" s="368"/>
      <c r="H113" s="369">
        <v>2191595.83</v>
      </c>
      <c r="I113" s="369"/>
      <c r="J113" s="369"/>
      <c r="K113" s="369"/>
      <c r="L113" s="126">
        <v>6356.3</v>
      </c>
      <c r="M113" s="369">
        <v>2185239.5299999998</v>
      </c>
      <c r="N113" s="369"/>
      <c r="O113" s="369"/>
      <c r="P113" s="369"/>
      <c r="Q113" s="369"/>
      <c r="Y113" s="135"/>
    </row>
    <row r="114" spans="1:25" ht="15.6" customHeight="1">
      <c r="A114" s="364" t="s">
        <v>363</v>
      </c>
      <c r="B114" s="364"/>
      <c r="C114" s="364"/>
      <c r="D114" s="364" t="s">
        <v>364</v>
      </c>
      <c r="E114" s="364"/>
      <c r="F114" s="364"/>
      <c r="G114" s="364"/>
      <c r="H114" s="365" t="s">
        <v>166</v>
      </c>
      <c r="I114" s="365"/>
      <c r="J114" s="365"/>
      <c r="K114" s="365"/>
      <c r="L114" s="121">
        <v>671545.86</v>
      </c>
      <c r="M114" s="366">
        <v>-671545.86</v>
      </c>
      <c r="N114" s="366"/>
      <c r="O114" s="366"/>
      <c r="P114" s="366"/>
      <c r="Q114" s="366"/>
      <c r="Y114" s="135"/>
    </row>
    <row r="115" spans="1:25" ht="15.6" customHeight="1">
      <c r="A115" s="364" t="s">
        <v>365</v>
      </c>
      <c r="B115" s="364"/>
      <c r="C115" s="364"/>
      <c r="D115" s="364" t="s">
        <v>366</v>
      </c>
      <c r="E115" s="364"/>
      <c r="F115" s="364"/>
      <c r="G115" s="364"/>
      <c r="H115" s="365" t="s">
        <v>166</v>
      </c>
      <c r="I115" s="365"/>
      <c r="J115" s="365"/>
      <c r="K115" s="365"/>
      <c r="L115" s="121">
        <v>300540.90000000002</v>
      </c>
      <c r="M115" s="366">
        <v>-300540.90000000002</v>
      </c>
      <c r="N115" s="366"/>
      <c r="O115" s="366"/>
      <c r="P115" s="366"/>
      <c r="Q115" s="366"/>
      <c r="Y115" s="135"/>
    </row>
    <row r="116" spans="1:25" ht="15.6" customHeight="1">
      <c r="A116" s="360" t="s">
        <v>367</v>
      </c>
      <c r="B116" s="360"/>
      <c r="C116" s="360"/>
      <c r="D116" s="360" t="s">
        <v>368</v>
      </c>
      <c r="E116" s="360"/>
      <c r="F116" s="360"/>
      <c r="G116" s="360"/>
      <c r="H116" s="361" t="s">
        <v>166</v>
      </c>
      <c r="I116" s="361"/>
      <c r="J116" s="361"/>
      <c r="K116" s="361"/>
      <c r="L116" s="118">
        <v>629403.56000000006</v>
      </c>
      <c r="M116" s="362">
        <v>-629403.56000000006</v>
      </c>
      <c r="N116" s="362"/>
      <c r="O116" s="362"/>
      <c r="P116" s="362"/>
      <c r="Q116" s="362"/>
      <c r="Y116" s="135"/>
    </row>
    <row r="117" spans="1:25" ht="15.6" customHeight="1">
      <c r="A117" s="360" t="s">
        <v>369</v>
      </c>
      <c r="B117" s="360"/>
      <c r="C117" s="360"/>
      <c r="D117" s="360" t="s">
        <v>370</v>
      </c>
      <c r="E117" s="360"/>
      <c r="F117" s="360"/>
      <c r="G117" s="360"/>
      <c r="H117" s="361" t="s">
        <v>166</v>
      </c>
      <c r="I117" s="361"/>
      <c r="J117" s="361"/>
      <c r="K117" s="361"/>
      <c r="L117" s="118">
        <v>464006.94</v>
      </c>
      <c r="M117" s="362">
        <v>-464006.94</v>
      </c>
      <c r="N117" s="362"/>
      <c r="O117" s="362"/>
      <c r="P117" s="362"/>
      <c r="Q117" s="362"/>
      <c r="Y117" s="135"/>
    </row>
    <row r="118" spans="1:25" ht="15.6" customHeight="1">
      <c r="A118" s="360" t="s">
        <v>371</v>
      </c>
      <c r="B118" s="360"/>
      <c r="C118" s="360"/>
      <c r="D118" s="360" t="s">
        <v>372</v>
      </c>
      <c r="E118" s="360"/>
      <c r="F118" s="360"/>
      <c r="G118" s="360"/>
      <c r="H118" s="361" t="s">
        <v>166</v>
      </c>
      <c r="I118" s="361"/>
      <c r="J118" s="361"/>
      <c r="K118" s="361"/>
      <c r="L118" s="118">
        <v>285276.88</v>
      </c>
      <c r="M118" s="362">
        <v>-285276.88</v>
      </c>
      <c r="N118" s="362"/>
      <c r="O118" s="362"/>
      <c r="P118" s="362"/>
      <c r="Q118" s="362"/>
      <c r="Y118" s="135"/>
    </row>
    <row r="119" spans="1:25" ht="15.6" customHeight="1">
      <c r="A119" s="360" t="s">
        <v>373</v>
      </c>
      <c r="B119" s="360"/>
      <c r="C119" s="360"/>
      <c r="D119" s="360" t="s">
        <v>374</v>
      </c>
      <c r="E119" s="360"/>
      <c r="F119" s="360"/>
      <c r="G119" s="360"/>
      <c r="H119" s="361" t="s">
        <v>166</v>
      </c>
      <c r="I119" s="361"/>
      <c r="J119" s="361"/>
      <c r="K119" s="361"/>
      <c r="L119" s="118">
        <v>14427.6</v>
      </c>
      <c r="M119" s="362">
        <v>-14427.6</v>
      </c>
      <c r="N119" s="362"/>
      <c r="O119" s="362"/>
      <c r="P119" s="362"/>
      <c r="Q119" s="362"/>
      <c r="Y119" s="135"/>
    </row>
    <row r="120" spans="1:25" ht="15.6" customHeight="1">
      <c r="A120" s="360" t="s">
        <v>375</v>
      </c>
      <c r="B120" s="360"/>
      <c r="C120" s="360"/>
      <c r="D120" s="360" t="s">
        <v>376</v>
      </c>
      <c r="E120" s="360"/>
      <c r="F120" s="360"/>
      <c r="G120" s="360"/>
      <c r="H120" s="370">
        <v>580.5</v>
      </c>
      <c r="I120" s="370"/>
      <c r="J120" s="370"/>
      <c r="K120" s="370"/>
      <c r="L120" s="119" t="s">
        <v>166</v>
      </c>
      <c r="M120" s="362">
        <v>580.5</v>
      </c>
      <c r="N120" s="362"/>
      <c r="O120" s="362"/>
      <c r="P120" s="362"/>
      <c r="Q120" s="362"/>
      <c r="Y120" s="135"/>
    </row>
    <row r="121" spans="1:25" ht="15.6" customHeight="1">
      <c r="A121" s="360" t="s">
        <v>377</v>
      </c>
      <c r="B121" s="360"/>
      <c r="C121" s="360"/>
      <c r="D121" s="360" t="s">
        <v>378</v>
      </c>
      <c r="E121" s="360"/>
      <c r="F121" s="360"/>
      <c r="G121" s="360"/>
      <c r="H121" s="361" t="s">
        <v>166</v>
      </c>
      <c r="I121" s="361"/>
      <c r="J121" s="361"/>
      <c r="K121" s="361"/>
      <c r="L121" s="118">
        <v>1866.2</v>
      </c>
      <c r="M121" s="362">
        <v>-1866.2</v>
      </c>
      <c r="N121" s="362"/>
      <c r="O121" s="362"/>
      <c r="P121" s="362"/>
      <c r="Q121" s="362"/>
      <c r="Y121" s="135"/>
    </row>
    <row r="122" spans="1:25" ht="15.6" customHeight="1">
      <c r="A122" s="360" t="s">
        <v>379</v>
      </c>
      <c r="B122" s="360"/>
      <c r="C122" s="360"/>
      <c r="D122" s="360" t="s">
        <v>380</v>
      </c>
      <c r="E122" s="360"/>
      <c r="F122" s="360"/>
      <c r="G122" s="360"/>
      <c r="H122" s="370">
        <v>1070.8</v>
      </c>
      <c r="I122" s="370"/>
      <c r="J122" s="370"/>
      <c r="K122" s="370"/>
      <c r="L122" s="119" t="s">
        <v>166</v>
      </c>
      <c r="M122" s="362">
        <v>1070.8</v>
      </c>
      <c r="N122" s="362"/>
      <c r="O122" s="362"/>
      <c r="P122" s="362"/>
      <c r="Q122" s="362"/>
      <c r="Y122" s="135"/>
    </row>
    <row r="123" spans="1:25" ht="15.6" customHeight="1">
      <c r="A123" s="360" t="s">
        <v>381</v>
      </c>
      <c r="B123" s="360"/>
      <c r="C123" s="360"/>
      <c r="D123" s="360" t="s">
        <v>382</v>
      </c>
      <c r="E123" s="360"/>
      <c r="F123" s="360"/>
      <c r="G123" s="360"/>
      <c r="H123" s="361" t="s">
        <v>166</v>
      </c>
      <c r="I123" s="361"/>
      <c r="J123" s="361"/>
      <c r="K123" s="361"/>
      <c r="L123" s="118">
        <v>5000</v>
      </c>
      <c r="M123" s="362">
        <v>-5000</v>
      </c>
      <c r="N123" s="362"/>
      <c r="O123" s="362"/>
      <c r="P123" s="362"/>
      <c r="Q123" s="362"/>
      <c r="Y123" s="135"/>
    </row>
    <row r="124" spans="1:25" ht="15.6" customHeight="1">
      <c r="A124" s="360" t="s">
        <v>383</v>
      </c>
      <c r="B124" s="360"/>
      <c r="C124" s="360"/>
      <c r="D124" s="360" t="s">
        <v>384</v>
      </c>
      <c r="E124" s="360"/>
      <c r="F124" s="360"/>
      <c r="G124" s="360"/>
      <c r="H124" s="361" t="s">
        <v>166</v>
      </c>
      <c r="I124" s="361"/>
      <c r="J124" s="361"/>
      <c r="K124" s="361"/>
      <c r="L124" s="118">
        <v>16.399999999999999</v>
      </c>
      <c r="M124" s="362">
        <v>-16.399999999999999</v>
      </c>
      <c r="N124" s="362"/>
      <c r="O124" s="362"/>
      <c r="P124" s="362"/>
      <c r="Q124" s="362"/>
      <c r="Y124" s="135"/>
    </row>
    <row r="125" spans="1:25" ht="15.6" customHeight="1">
      <c r="A125" s="360" t="s">
        <v>385</v>
      </c>
      <c r="B125" s="360"/>
      <c r="C125" s="360"/>
      <c r="D125" s="360" t="s">
        <v>386</v>
      </c>
      <c r="E125" s="360"/>
      <c r="F125" s="360"/>
      <c r="G125" s="360"/>
      <c r="H125" s="361" t="s">
        <v>166</v>
      </c>
      <c r="I125" s="361"/>
      <c r="J125" s="361"/>
      <c r="K125" s="361"/>
      <c r="L125" s="118">
        <v>3975</v>
      </c>
      <c r="M125" s="362">
        <v>-3975</v>
      </c>
      <c r="N125" s="362"/>
      <c r="O125" s="362"/>
      <c r="P125" s="362"/>
      <c r="Q125" s="362"/>
      <c r="Y125" s="135"/>
    </row>
    <row r="126" spans="1:25" ht="15.6" customHeight="1">
      <c r="A126" s="360" t="s">
        <v>387</v>
      </c>
      <c r="B126" s="360"/>
      <c r="C126" s="360"/>
      <c r="D126" s="360" t="s">
        <v>388</v>
      </c>
      <c r="E126" s="360"/>
      <c r="F126" s="360"/>
      <c r="G126" s="360"/>
      <c r="H126" s="361" t="s">
        <v>166</v>
      </c>
      <c r="I126" s="361"/>
      <c r="J126" s="361"/>
      <c r="K126" s="361"/>
      <c r="L126" s="118">
        <v>52.4</v>
      </c>
      <c r="M126" s="362">
        <v>-52.4</v>
      </c>
      <c r="N126" s="362"/>
      <c r="O126" s="362"/>
      <c r="P126" s="362"/>
      <c r="Q126" s="362"/>
      <c r="Y126" s="135"/>
    </row>
    <row r="127" spans="1:25" ht="15.6" customHeight="1">
      <c r="A127" s="360" t="s">
        <v>389</v>
      </c>
      <c r="B127" s="360"/>
      <c r="C127" s="360"/>
      <c r="D127" s="360" t="s">
        <v>390</v>
      </c>
      <c r="E127" s="360"/>
      <c r="F127" s="360"/>
      <c r="G127" s="360"/>
      <c r="H127" s="361" t="s">
        <v>166</v>
      </c>
      <c r="I127" s="361"/>
      <c r="J127" s="361"/>
      <c r="K127" s="361"/>
      <c r="L127" s="118">
        <v>112300</v>
      </c>
      <c r="M127" s="362">
        <v>-112300</v>
      </c>
      <c r="N127" s="362"/>
      <c r="O127" s="362"/>
      <c r="P127" s="362"/>
      <c r="Q127" s="362"/>
      <c r="Y127" s="135"/>
    </row>
    <row r="128" spans="1:25" ht="15.6" customHeight="1">
      <c r="A128" s="360" t="s">
        <v>391</v>
      </c>
      <c r="B128" s="360"/>
      <c r="C128" s="360"/>
      <c r="D128" s="360" t="s">
        <v>392</v>
      </c>
      <c r="E128" s="360"/>
      <c r="F128" s="360"/>
      <c r="G128" s="360"/>
      <c r="H128" s="361" t="s">
        <v>166</v>
      </c>
      <c r="I128" s="361"/>
      <c r="J128" s="361"/>
      <c r="K128" s="361"/>
      <c r="L128" s="118">
        <v>4800</v>
      </c>
      <c r="M128" s="362">
        <v>-4800</v>
      </c>
      <c r="N128" s="362"/>
      <c r="O128" s="362"/>
      <c r="P128" s="362"/>
      <c r="Q128" s="362"/>
      <c r="Y128" s="135"/>
    </row>
    <row r="129" spans="1:25" ht="15.6" customHeight="1">
      <c r="A129" s="360" t="s">
        <v>393</v>
      </c>
      <c r="B129" s="360"/>
      <c r="C129" s="360"/>
      <c r="D129" s="360" t="s">
        <v>174</v>
      </c>
      <c r="E129" s="360"/>
      <c r="F129" s="360"/>
      <c r="G129" s="360"/>
      <c r="H129" s="361" t="s">
        <v>166</v>
      </c>
      <c r="I129" s="361"/>
      <c r="J129" s="361"/>
      <c r="K129" s="361"/>
      <c r="L129" s="118">
        <v>1826</v>
      </c>
      <c r="M129" s="362">
        <v>-1826</v>
      </c>
      <c r="N129" s="362"/>
      <c r="O129" s="362"/>
      <c r="P129" s="362"/>
      <c r="Q129" s="362"/>
      <c r="Y129" s="135"/>
    </row>
    <row r="130" spans="1:25" ht="15.6" customHeight="1">
      <c r="A130" s="367"/>
      <c r="B130" s="367"/>
      <c r="C130" s="367"/>
      <c r="D130" s="367"/>
      <c r="E130" s="368" t="s">
        <v>394</v>
      </c>
      <c r="F130" s="368"/>
      <c r="G130" s="368"/>
      <c r="H130" s="369">
        <v>1651.3</v>
      </c>
      <c r="I130" s="369"/>
      <c r="J130" s="369"/>
      <c r="K130" s="369"/>
      <c r="L130" s="126">
        <v>2495037.7400000002</v>
      </c>
      <c r="M130" s="369">
        <v>-2493386.44</v>
      </c>
      <c r="N130" s="369"/>
      <c r="O130" s="369"/>
      <c r="P130" s="369"/>
      <c r="Q130" s="369"/>
      <c r="Y130" s="135"/>
    </row>
    <row r="131" spans="1:25" ht="15.6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1:25" ht="15.6" customHeight="1">
      <c r="A132" s="377" t="s">
        <v>395</v>
      </c>
      <c r="B132" s="377"/>
      <c r="C132" s="377"/>
      <c r="D132" s="377"/>
      <c r="E132" s="377"/>
      <c r="F132" s="377"/>
      <c r="G132" s="377"/>
      <c r="H132" s="378">
        <v>3184612.62</v>
      </c>
      <c r="I132" s="378"/>
      <c r="J132" s="378"/>
      <c r="K132" s="378"/>
      <c r="L132" s="127">
        <v>3184612.62</v>
      </c>
      <c r="M132" s="378">
        <v>0</v>
      </c>
      <c r="N132" s="378"/>
      <c r="O132" s="378"/>
      <c r="P132" s="378"/>
      <c r="Q132" s="378"/>
    </row>
    <row r="133" spans="1:25" ht="15.6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1:25" ht="15.6" customHeight="1">
      <c r="A134" s="373" t="s">
        <v>396</v>
      </c>
      <c r="B134" s="373"/>
      <c r="C134" s="373"/>
      <c r="D134" s="373"/>
      <c r="E134" s="373"/>
      <c r="F134" s="373"/>
      <c r="G134" s="373"/>
      <c r="H134" s="374">
        <v>991365.49</v>
      </c>
      <c r="I134" s="374"/>
      <c r="J134" s="374"/>
      <c r="K134" s="374"/>
      <c r="L134" s="128">
        <v>683218.58</v>
      </c>
      <c r="M134" s="374">
        <v>308146.90999999997</v>
      </c>
      <c r="N134" s="374"/>
      <c r="O134" s="374"/>
      <c r="P134" s="374"/>
      <c r="Q134" s="374"/>
    </row>
    <row r="135" spans="1:25" ht="15.6" customHeight="1">
      <c r="A135" s="375" t="s">
        <v>397</v>
      </c>
      <c r="B135" s="375"/>
      <c r="C135" s="375"/>
      <c r="D135" s="375"/>
      <c r="E135" s="375"/>
      <c r="F135" s="375"/>
      <c r="G135" s="375"/>
      <c r="H135" s="376">
        <v>2193247.13</v>
      </c>
      <c r="I135" s="376"/>
      <c r="J135" s="376"/>
      <c r="K135" s="376"/>
      <c r="L135" s="129">
        <v>2501394.04</v>
      </c>
      <c r="M135" s="376">
        <v>-308146.90999999997</v>
      </c>
      <c r="N135" s="376"/>
      <c r="O135" s="376"/>
      <c r="P135" s="376"/>
      <c r="Q135" s="376"/>
    </row>
    <row r="136" spans="1:25" ht="15.6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41" spans="1:25" ht="15.6" customHeight="1">
      <c r="P141" s="372" t="s">
        <v>398</v>
      </c>
      <c r="Q141" s="372"/>
    </row>
  </sheetData>
  <mergeCells count="506">
    <mergeCell ref="P141:Q141"/>
    <mergeCell ref="A134:G134"/>
    <mergeCell ref="H134:K134"/>
    <mergeCell ref="M134:Q134"/>
    <mergeCell ref="A135:G135"/>
    <mergeCell ref="H135:K135"/>
    <mergeCell ref="M135:Q135"/>
    <mergeCell ref="A130:D130"/>
    <mergeCell ref="E130:G130"/>
    <mergeCell ref="H130:K130"/>
    <mergeCell ref="M130:Q130"/>
    <mergeCell ref="A132:G132"/>
    <mergeCell ref="H132:K132"/>
    <mergeCell ref="M132:Q132"/>
    <mergeCell ref="A128:C128"/>
    <mergeCell ref="D128:G128"/>
    <mergeCell ref="H128:K128"/>
    <mergeCell ref="M128:Q128"/>
    <mergeCell ref="A129:C129"/>
    <mergeCell ref="D129:G129"/>
    <mergeCell ref="H129:K129"/>
    <mergeCell ref="M129:Q129"/>
    <mergeCell ref="A126:C126"/>
    <mergeCell ref="D126:G126"/>
    <mergeCell ref="H126:K126"/>
    <mergeCell ref="M126:Q126"/>
    <mergeCell ref="A127:C127"/>
    <mergeCell ref="D127:G127"/>
    <mergeCell ref="H127:K127"/>
    <mergeCell ref="M127:Q127"/>
    <mergeCell ref="A124:C124"/>
    <mergeCell ref="D124:G124"/>
    <mergeCell ref="H124:K124"/>
    <mergeCell ref="M124:Q124"/>
    <mergeCell ref="A125:C125"/>
    <mergeCell ref="D125:G125"/>
    <mergeCell ref="H125:K125"/>
    <mergeCell ref="M125:Q125"/>
    <mergeCell ref="A122:C122"/>
    <mergeCell ref="D122:G122"/>
    <mergeCell ref="H122:K122"/>
    <mergeCell ref="M122:Q122"/>
    <mergeCell ref="A123:C123"/>
    <mergeCell ref="D123:G123"/>
    <mergeCell ref="H123:K123"/>
    <mergeCell ref="M123:Q123"/>
    <mergeCell ref="A120:C120"/>
    <mergeCell ref="D120:G120"/>
    <mergeCell ref="H120:K120"/>
    <mergeCell ref="M120:Q120"/>
    <mergeCell ref="A121:C121"/>
    <mergeCell ref="D121:G121"/>
    <mergeCell ref="H121:K121"/>
    <mergeCell ref="M121:Q121"/>
    <mergeCell ref="A118:C118"/>
    <mergeCell ref="D118:G118"/>
    <mergeCell ref="H118:K118"/>
    <mergeCell ref="M118:Q118"/>
    <mergeCell ref="A119:C119"/>
    <mergeCell ref="D119:G119"/>
    <mergeCell ref="H119:K119"/>
    <mergeCell ref="M119:Q119"/>
    <mergeCell ref="A116:C116"/>
    <mergeCell ref="D116:G116"/>
    <mergeCell ref="H116:K116"/>
    <mergeCell ref="M116:Q116"/>
    <mergeCell ref="A117:C117"/>
    <mergeCell ref="D117:G117"/>
    <mergeCell ref="H117:K117"/>
    <mergeCell ref="M117:Q117"/>
    <mergeCell ref="A114:C114"/>
    <mergeCell ref="D114:G114"/>
    <mergeCell ref="H114:K114"/>
    <mergeCell ref="M114:Q114"/>
    <mergeCell ref="A115:C115"/>
    <mergeCell ref="D115:G115"/>
    <mergeCell ref="H115:K115"/>
    <mergeCell ref="M115:Q115"/>
    <mergeCell ref="A112:C112"/>
    <mergeCell ref="D112:G112"/>
    <mergeCell ref="H112:K112"/>
    <mergeCell ref="M112:Q112"/>
    <mergeCell ref="A113:D113"/>
    <mergeCell ref="E113:G113"/>
    <mergeCell ref="H113:K113"/>
    <mergeCell ref="M113:Q113"/>
    <mergeCell ref="A110:C110"/>
    <mergeCell ref="D110:G110"/>
    <mergeCell ref="H110:K110"/>
    <mergeCell ref="M110:Q110"/>
    <mergeCell ref="A111:C111"/>
    <mergeCell ref="D111:G111"/>
    <mergeCell ref="H111:K111"/>
    <mergeCell ref="M111:Q111"/>
    <mergeCell ref="A108:C108"/>
    <mergeCell ref="D108:G108"/>
    <mergeCell ref="H108:K108"/>
    <mergeCell ref="M108:Q108"/>
    <mergeCell ref="A109:C109"/>
    <mergeCell ref="D109:G109"/>
    <mergeCell ref="H109:K109"/>
    <mergeCell ref="M109:Q109"/>
    <mergeCell ref="A106:C106"/>
    <mergeCell ref="D106:G106"/>
    <mergeCell ref="H106:K106"/>
    <mergeCell ref="M106:Q106"/>
    <mergeCell ref="A107:C107"/>
    <mergeCell ref="D107:G107"/>
    <mergeCell ref="H107:K107"/>
    <mergeCell ref="M107:Q107"/>
    <mergeCell ref="A104:C104"/>
    <mergeCell ref="D104:G104"/>
    <mergeCell ref="H104:K104"/>
    <mergeCell ref="M104:Q104"/>
    <mergeCell ref="A105:C105"/>
    <mergeCell ref="D105:G105"/>
    <mergeCell ref="H105:K105"/>
    <mergeCell ref="M105:Q105"/>
    <mergeCell ref="A102:C102"/>
    <mergeCell ref="D102:G102"/>
    <mergeCell ref="H102:K102"/>
    <mergeCell ref="M102:Q102"/>
    <mergeCell ref="A103:C103"/>
    <mergeCell ref="D103:G103"/>
    <mergeCell ref="H103:K103"/>
    <mergeCell ref="M103:Q103"/>
    <mergeCell ref="A100:C100"/>
    <mergeCell ref="D100:G100"/>
    <mergeCell ref="H100:K100"/>
    <mergeCell ref="M100:Q100"/>
    <mergeCell ref="A101:C101"/>
    <mergeCell ref="D101:G101"/>
    <mergeCell ref="H101:K101"/>
    <mergeCell ref="M101:Q101"/>
    <mergeCell ref="A98:C98"/>
    <mergeCell ref="D98:G98"/>
    <mergeCell ref="H98:K98"/>
    <mergeCell ref="M98:Q98"/>
    <mergeCell ref="A99:C99"/>
    <mergeCell ref="D99:G99"/>
    <mergeCell ref="H99:K99"/>
    <mergeCell ref="M99:Q99"/>
    <mergeCell ref="A96:C96"/>
    <mergeCell ref="D96:G96"/>
    <mergeCell ref="H96:K96"/>
    <mergeCell ref="M96:Q96"/>
    <mergeCell ref="A97:C97"/>
    <mergeCell ref="D97:G97"/>
    <mergeCell ref="H97:K97"/>
    <mergeCell ref="M97:Q97"/>
    <mergeCell ref="A94:C94"/>
    <mergeCell ref="D94:G94"/>
    <mergeCell ref="H94:K94"/>
    <mergeCell ref="M94:Q94"/>
    <mergeCell ref="A95:C95"/>
    <mergeCell ref="D95:G95"/>
    <mergeCell ref="H95:K95"/>
    <mergeCell ref="M95:Q95"/>
    <mergeCell ref="A92:C92"/>
    <mergeCell ref="D92:G92"/>
    <mergeCell ref="H92:K92"/>
    <mergeCell ref="M92:Q92"/>
    <mergeCell ref="A93:C93"/>
    <mergeCell ref="D93:G93"/>
    <mergeCell ref="H93:K93"/>
    <mergeCell ref="M93:Q93"/>
    <mergeCell ref="A90:C90"/>
    <mergeCell ref="D90:G90"/>
    <mergeCell ref="H90:K90"/>
    <mergeCell ref="M90:Q90"/>
    <mergeCell ref="A91:C91"/>
    <mergeCell ref="D91:G91"/>
    <mergeCell ref="H91:K91"/>
    <mergeCell ref="M91:Q91"/>
    <mergeCell ref="A88:C88"/>
    <mergeCell ref="D88:G88"/>
    <mergeCell ref="H88:K88"/>
    <mergeCell ref="M88:Q88"/>
    <mergeCell ref="A89:C89"/>
    <mergeCell ref="D89:G89"/>
    <mergeCell ref="H89:K89"/>
    <mergeCell ref="M89:Q89"/>
    <mergeCell ref="A86:C86"/>
    <mergeCell ref="D86:G86"/>
    <mergeCell ref="H86:K86"/>
    <mergeCell ref="M86:Q86"/>
    <mergeCell ref="A87:C87"/>
    <mergeCell ref="D87:G87"/>
    <mergeCell ref="H87:K87"/>
    <mergeCell ref="M87:Q87"/>
    <mergeCell ref="A84:C84"/>
    <mergeCell ref="D84:G84"/>
    <mergeCell ref="H84:K84"/>
    <mergeCell ref="M84:Q84"/>
    <mergeCell ref="A85:C85"/>
    <mergeCell ref="D85:G85"/>
    <mergeCell ref="H85:K85"/>
    <mergeCell ref="M85:Q85"/>
    <mergeCell ref="A82:C82"/>
    <mergeCell ref="D82:G82"/>
    <mergeCell ref="H82:K82"/>
    <mergeCell ref="M82:Q82"/>
    <mergeCell ref="A83:C83"/>
    <mergeCell ref="D83:G83"/>
    <mergeCell ref="H83:K83"/>
    <mergeCell ref="M83:Q83"/>
    <mergeCell ref="A80:C80"/>
    <mergeCell ref="D80:G80"/>
    <mergeCell ref="H80:K80"/>
    <mergeCell ref="M80:Q80"/>
    <mergeCell ref="A81:C81"/>
    <mergeCell ref="D81:G81"/>
    <mergeCell ref="H81:K81"/>
    <mergeCell ref="M81:Q81"/>
    <mergeCell ref="A78:C78"/>
    <mergeCell ref="D78:G78"/>
    <mergeCell ref="H78:K78"/>
    <mergeCell ref="M78:Q78"/>
    <mergeCell ref="A79:C79"/>
    <mergeCell ref="D79:G79"/>
    <mergeCell ref="H79:K79"/>
    <mergeCell ref="M79:Q79"/>
    <mergeCell ref="A76:C76"/>
    <mergeCell ref="D76:G76"/>
    <mergeCell ref="H76:K76"/>
    <mergeCell ref="M76:Q76"/>
    <mergeCell ref="A77:C77"/>
    <mergeCell ref="D77:G77"/>
    <mergeCell ref="H77:K77"/>
    <mergeCell ref="M77:Q77"/>
    <mergeCell ref="A74:C74"/>
    <mergeCell ref="D74:G74"/>
    <mergeCell ref="H74:K74"/>
    <mergeCell ref="M74:Q74"/>
    <mergeCell ref="A75:C75"/>
    <mergeCell ref="D75:G75"/>
    <mergeCell ref="H75:K75"/>
    <mergeCell ref="M75:Q75"/>
    <mergeCell ref="A72:C72"/>
    <mergeCell ref="D72:G72"/>
    <mergeCell ref="H72:K72"/>
    <mergeCell ref="M72:Q72"/>
    <mergeCell ref="A73:C73"/>
    <mergeCell ref="D73:G73"/>
    <mergeCell ref="H73:K73"/>
    <mergeCell ref="M73:Q73"/>
    <mergeCell ref="A70:C70"/>
    <mergeCell ref="D70:G70"/>
    <mergeCell ref="H70:K70"/>
    <mergeCell ref="M70:Q70"/>
    <mergeCell ref="A71:C71"/>
    <mergeCell ref="D71:G71"/>
    <mergeCell ref="H71:K71"/>
    <mergeCell ref="M71:Q71"/>
    <mergeCell ref="A68:C68"/>
    <mergeCell ref="D68:G68"/>
    <mergeCell ref="H68:K68"/>
    <mergeCell ref="M68:Q68"/>
    <mergeCell ref="A69:C69"/>
    <mergeCell ref="D69:G69"/>
    <mergeCell ref="H69:K69"/>
    <mergeCell ref="M69:Q69"/>
    <mergeCell ref="A66:C66"/>
    <mergeCell ref="D66:G66"/>
    <mergeCell ref="H66:K66"/>
    <mergeCell ref="M66:Q66"/>
    <mergeCell ref="A67:C67"/>
    <mergeCell ref="D67:G67"/>
    <mergeCell ref="H67:K67"/>
    <mergeCell ref="M67:Q67"/>
    <mergeCell ref="A64:C64"/>
    <mergeCell ref="D64:G64"/>
    <mergeCell ref="H64:K64"/>
    <mergeCell ref="M64:Q64"/>
    <mergeCell ref="A65:C65"/>
    <mergeCell ref="D65:G65"/>
    <mergeCell ref="H65:K65"/>
    <mergeCell ref="M65:Q65"/>
    <mergeCell ref="A62:C62"/>
    <mergeCell ref="D62:G62"/>
    <mergeCell ref="H62:K62"/>
    <mergeCell ref="M62:Q62"/>
    <mergeCell ref="A63:C63"/>
    <mergeCell ref="D63:G63"/>
    <mergeCell ref="H63:K63"/>
    <mergeCell ref="M63:Q63"/>
    <mergeCell ref="A60:D60"/>
    <mergeCell ref="E60:G60"/>
    <mergeCell ref="H60:K60"/>
    <mergeCell ref="M60:Q60"/>
    <mergeCell ref="A61:C61"/>
    <mergeCell ref="D61:G61"/>
    <mergeCell ref="H61:K61"/>
    <mergeCell ref="M61:Q61"/>
    <mergeCell ref="A58:C58"/>
    <mergeCell ref="D58:G58"/>
    <mergeCell ref="H58:K58"/>
    <mergeCell ref="M58:Q58"/>
    <mergeCell ref="A59:C59"/>
    <mergeCell ref="D59:G59"/>
    <mergeCell ref="H59:K59"/>
    <mergeCell ref="M59:Q59"/>
    <mergeCell ref="A56:C56"/>
    <mergeCell ref="D56:G56"/>
    <mergeCell ref="H56:K56"/>
    <mergeCell ref="M56:Q56"/>
    <mergeCell ref="A57:D57"/>
    <mergeCell ref="E57:G57"/>
    <mergeCell ref="H57:K57"/>
    <mergeCell ref="M57:Q57"/>
    <mergeCell ref="A54:C54"/>
    <mergeCell ref="D54:G54"/>
    <mergeCell ref="H54:K54"/>
    <mergeCell ref="M54:Q54"/>
    <mergeCell ref="A55:C55"/>
    <mergeCell ref="D55:G55"/>
    <mergeCell ref="H55:K55"/>
    <mergeCell ref="M55:Q55"/>
    <mergeCell ref="A52:C52"/>
    <mergeCell ref="D52:G52"/>
    <mergeCell ref="H52:K52"/>
    <mergeCell ref="M52:Q52"/>
    <mergeCell ref="A53:C53"/>
    <mergeCell ref="D53:G53"/>
    <mergeCell ref="H53:K53"/>
    <mergeCell ref="M53:Q53"/>
    <mergeCell ref="A50:C50"/>
    <mergeCell ref="D50:G50"/>
    <mergeCell ref="H50:K50"/>
    <mergeCell ref="M50:Q50"/>
    <mergeCell ref="A51:C51"/>
    <mergeCell ref="D51:G51"/>
    <mergeCell ref="H51:K51"/>
    <mergeCell ref="M51:Q51"/>
    <mergeCell ref="A48:C48"/>
    <mergeCell ref="D48:G48"/>
    <mergeCell ref="H48:K48"/>
    <mergeCell ref="M48:Q48"/>
    <mergeCell ref="A49:C49"/>
    <mergeCell ref="D49:G49"/>
    <mergeCell ref="H49:K49"/>
    <mergeCell ref="M49:Q49"/>
    <mergeCell ref="A46:C46"/>
    <mergeCell ref="D46:G46"/>
    <mergeCell ref="H46:K46"/>
    <mergeCell ref="M46:Q46"/>
    <mergeCell ref="A47:C47"/>
    <mergeCell ref="D47:G47"/>
    <mergeCell ref="H47:K47"/>
    <mergeCell ref="M47:Q47"/>
    <mergeCell ref="A44:D44"/>
    <mergeCell ref="E44:G44"/>
    <mergeCell ref="H44:K44"/>
    <mergeCell ref="M44:Q44"/>
    <mergeCell ref="A45:C45"/>
    <mergeCell ref="D45:G45"/>
    <mergeCell ref="H45:K45"/>
    <mergeCell ref="M45:Q45"/>
    <mergeCell ref="A42:C42"/>
    <mergeCell ref="D42:G42"/>
    <mergeCell ref="H42:K42"/>
    <mergeCell ref="M42:Q42"/>
    <mergeCell ref="A43:C43"/>
    <mergeCell ref="D43:G43"/>
    <mergeCell ref="H43:K43"/>
    <mergeCell ref="M43:Q43"/>
    <mergeCell ref="A40:C40"/>
    <mergeCell ref="D40:G40"/>
    <mergeCell ref="H40:K40"/>
    <mergeCell ref="M40:Q40"/>
    <mergeCell ref="A41:C41"/>
    <mergeCell ref="D41:G41"/>
    <mergeCell ref="H41:K41"/>
    <mergeCell ref="M41:Q41"/>
    <mergeCell ref="A38:C38"/>
    <mergeCell ref="D38:G38"/>
    <mergeCell ref="H38:K38"/>
    <mergeCell ref="M38:Q38"/>
    <mergeCell ref="A39:C39"/>
    <mergeCell ref="D39:G39"/>
    <mergeCell ref="H39:K39"/>
    <mergeCell ref="M39:Q39"/>
    <mergeCell ref="A36:C36"/>
    <mergeCell ref="D36:G36"/>
    <mergeCell ref="H36:K36"/>
    <mergeCell ref="M36:Q36"/>
    <mergeCell ref="A37:C37"/>
    <mergeCell ref="D37:G37"/>
    <mergeCell ref="H37:K37"/>
    <mergeCell ref="M37:Q37"/>
    <mergeCell ref="A34:C34"/>
    <mergeCell ref="D34:G34"/>
    <mergeCell ref="H34:K34"/>
    <mergeCell ref="M34:Q34"/>
    <mergeCell ref="A35:C35"/>
    <mergeCell ref="D35:G35"/>
    <mergeCell ref="H35:K35"/>
    <mergeCell ref="M35:Q35"/>
    <mergeCell ref="A32:C32"/>
    <mergeCell ref="D32:G32"/>
    <mergeCell ref="H32:K32"/>
    <mergeCell ref="M32:Q32"/>
    <mergeCell ref="A33:D33"/>
    <mergeCell ref="E33:G33"/>
    <mergeCell ref="H33:K33"/>
    <mergeCell ref="M33:Q33"/>
    <mergeCell ref="A30:C30"/>
    <mergeCell ref="D30:G30"/>
    <mergeCell ref="H30:K30"/>
    <mergeCell ref="M30:Q30"/>
    <mergeCell ref="A31:C31"/>
    <mergeCell ref="D31:G31"/>
    <mergeCell ref="H31:K31"/>
    <mergeCell ref="M31:Q31"/>
    <mergeCell ref="A28:C28"/>
    <mergeCell ref="D28:G28"/>
    <mergeCell ref="H28:K28"/>
    <mergeCell ref="M28:Q28"/>
    <mergeCell ref="A29:C29"/>
    <mergeCell ref="D29:G29"/>
    <mergeCell ref="H29:K29"/>
    <mergeCell ref="M29:Q29"/>
    <mergeCell ref="A26:C26"/>
    <mergeCell ref="D26:G26"/>
    <mergeCell ref="H26:K26"/>
    <mergeCell ref="M26:Q26"/>
    <mergeCell ref="A27:C27"/>
    <mergeCell ref="D27:G27"/>
    <mergeCell ref="H27:K27"/>
    <mergeCell ref="M27:Q27"/>
    <mergeCell ref="A24:C24"/>
    <mergeCell ref="D24:G24"/>
    <mergeCell ref="H24:K24"/>
    <mergeCell ref="M24:Q24"/>
    <mergeCell ref="A25:C25"/>
    <mergeCell ref="D25:G25"/>
    <mergeCell ref="H25:K25"/>
    <mergeCell ref="M25:Q25"/>
    <mergeCell ref="A22:C22"/>
    <mergeCell ref="D22:G22"/>
    <mergeCell ref="H22:K22"/>
    <mergeCell ref="M22:Q22"/>
    <mergeCell ref="A23:C23"/>
    <mergeCell ref="D23:G23"/>
    <mergeCell ref="H23:K23"/>
    <mergeCell ref="M23:Q23"/>
    <mergeCell ref="A20:C20"/>
    <mergeCell ref="D20:G20"/>
    <mergeCell ref="H20:K20"/>
    <mergeCell ref="M20:Q20"/>
    <mergeCell ref="A21:C21"/>
    <mergeCell ref="D21:G21"/>
    <mergeCell ref="H21:K21"/>
    <mergeCell ref="M21:Q21"/>
    <mergeCell ref="A18:C18"/>
    <mergeCell ref="D18:G18"/>
    <mergeCell ref="H18:K18"/>
    <mergeCell ref="M18:Q18"/>
    <mergeCell ref="A19:C19"/>
    <mergeCell ref="D19:G19"/>
    <mergeCell ref="H19:K19"/>
    <mergeCell ref="M19:Q19"/>
    <mergeCell ref="A16:C16"/>
    <mergeCell ref="D16:G16"/>
    <mergeCell ref="H16:K16"/>
    <mergeCell ref="M16:Q16"/>
    <mergeCell ref="A17:D17"/>
    <mergeCell ref="E17:G17"/>
    <mergeCell ref="H17:K17"/>
    <mergeCell ref="M17:Q17"/>
    <mergeCell ref="A14:C14"/>
    <mergeCell ref="D14:G14"/>
    <mergeCell ref="H14:K14"/>
    <mergeCell ref="M14:Q14"/>
    <mergeCell ref="A15:C15"/>
    <mergeCell ref="D15:G15"/>
    <mergeCell ref="H15:K15"/>
    <mergeCell ref="M15:Q15"/>
    <mergeCell ref="A12:C12"/>
    <mergeCell ref="D12:G12"/>
    <mergeCell ref="H12:K12"/>
    <mergeCell ref="M12:Q12"/>
    <mergeCell ref="A13:C13"/>
    <mergeCell ref="D13:G13"/>
    <mergeCell ref="H13:K13"/>
    <mergeCell ref="M13:Q13"/>
    <mergeCell ref="A10:C10"/>
    <mergeCell ref="D10:G10"/>
    <mergeCell ref="H10:K10"/>
    <mergeCell ref="M10:Q10"/>
    <mergeCell ref="A11:C11"/>
    <mergeCell ref="D11:G11"/>
    <mergeCell ref="H11:K11"/>
    <mergeCell ref="M11:Q11"/>
    <mergeCell ref="A7:C7"/>
    <mergeCell ref="D7:J7"/>
    <mergeCell ref="A8:C8"/>
    <mergeCell ref="D8:F8"/>
    <mergeCell ref="A9:E9"/>
    <mergeCell ref="F9:H9"/>
    <mergeCell ref="A1:G1"/>
    <mergeCell ref="J1:M1"/>
    <mergeCell ref="O1:Q1"/>
    <mergeCell ref="B3:P3"/>
    <mergeCell ref="A5:Q5"/>
    <mergeCell ref="A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2058A</vt:lpstr>
      <vt:lpstr>2059A</vt:lpstr>
      <vt:lpstr>balance au 31-12-2022</vt:lpstr>
      <vt:lpstr>'2059A'!Zone_d_impression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Utilisateur Windows</cp:lastModifiedBy>
  <cp:lastPrinted>2018-01-06T21:48:03Z</cp:lastPrinted>
  <dcterms:created xsi:type="dcterms:W3CDTF">2013-07-19T07:06:53Z</dcterms:created>
  <dcterms:modified xsi:type="dcterms:W3CDTF">2023-02-01T12:57:41Z</dcterms:modified>
</cp:coreProperties>
</file>